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85" windowWidth="10875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<sst xmlns="http://schemas.openxmlformats.org/spreadsheetml/2006/main" count="70" uniqueCount="52">
  <si>
    <t>Wydatki na programy i projekty realizowane ze środków pochodzących z funduszy strukturalnych i Funduszu Spójności</t>
  </si>
  <si>
    <t>Załącznik nr 4 do uchwały Rady Miejskiej w Gubinie nr XXVI/355/2008 z dnia 18 grudnia 2008 r.</t>
  </si>
  <si>
    <t>Lp.</t>
  </si>
  <si>
    <t>Projekt</t>
  </si>
  <si>
    <t>Kategoria interwencji funduszy strukturalnych</t>
  </si>
  <si>
    <t>Klasyfikacja (dział, rozdział, paragraf)</t>
  </si>
  <si>
    <t xml:space="preserve">Wydatki w okresie realizacji Projektu (całkowita wartość Projektu) </t>
  </si>
  <si>
    <t>w tym:</t>
  </si>
  <si>
    <t>Planowane wydatki</t>
  </si>
  <si>
    <t>Środki z budżetu krajowego</t>
  </si>
  <si>
    <t>Środki z budżetu UE</t>
  </si>
  <si>
    <t>2009 r.</t>
  </si>
  <si>
    <t>Wydatki razem (9+13)</t>
  </si>
  <si>
    <t>z tego:</t>
  </si>
  <si>
    <t>Wydatki razem</t>
  </si>
  <si>
    <t>z tego, źródła finansowania:</t>
  </si>
  <si>
    <t xml:space="preserve">Wydatki razem </t>
  </si>
  <si>
    <t>pożyczki i kredyty</t>
  </si>
  <si>
    <t xml:space="preserve">obligacje </t>
  </si>
  <si>
    <t>pozostałe</t>
  </si>
  <si>
    <t>obligacje</t>
  </si>
  <si>
    <t>5 = 6 +7</t>
  </si>
  <si>
    <t>9=10+11+12</t>
  </si>
  <si>
    <t>13=14+15+16+17</t>
  </si>
  <si>
    <t>Wydatki majątkowe razem:</t>
  </si>
  <si>
    <t>x</t>
  </si>
  <si>
    <t>Europejska Współpraca Terytorialna - Program Operacyjny Współpracy Transgranicznej Polska (Województwo Lubuskie)- Brandenburgi 2007-2013</t>
  </si>
  <si>
    <t>Prioryte 1: Wspieranie infrastruktury oraz poprawa stanu środowiska</t>
  </si>
  <si>
    <t>Działanie1.1 Budowa i poprawa infrastruktury</t>
  </si>
  <si>
    <t>Nazwa projektu: "Budowa ciągu pieszo - rowerowego od przejścia granicznego do baszty przy ul. 3 - go Maja w Gubinie"</t>
  </si>
  <si>
    <t>600/60016/6058    600/60016/6059</t>
  </si>
  <si>
    <t>1.1</t>
  </si>
  <si>
    <t>Razem wydatki:</t>
  </si>
  <si>
    <t>z tego: 2009r.</t>
  </si>
  <si>
    <t>Lubuski Regionalny Program Operacyjny</t>
  </si>
  <si>
    <t>Priorytet IV</t>
  </si>
  <si>
    <t>Działanie 4.2. Rozwój i modernizacja lokalnej infrastruktury edukacyjnej</t>
  </si>
  <si>
    <t>Nazwa projektu: Modernizacja i budowa boisk sportowych w szkołach w Gubinie</t>
  </si>
  <si>
    <t>801/80101/6058    801/80101/6059</t>
  </si>
  <si>
    <t>1.2</t>
  </si>
  <si>
    <t>Nazwa projektu: Turystyczne zagospodarowanie Wyspy Teatralnej w Gubinie</t>
  </si>
  <si>
    <t>900/90004/6058 900/90004/6059</t>
  </si>
  <si>
    <t>1.3</t>
  </si>
  <si>
    <t>Wydatki bieżące razem:</t>
  </si>
  <si>
    <t>Europejska Współpraca Terytorialna - Program Operacyjny Współpracy Transgranicznej Polska (Województwo Lubuskie)</t>
  </si>
  <si>
    <t>900/90004/4218  900/90004/4219</t>
  </si>
  <si>
    <t>2.1</t>
  </si>
  <si>
    <t>Ogółem (1+2)</t>
  </si>
  <si>
    <t>środki wymienione w art.5 ust.1 pkt 2 i 3 u.f.p.</t>
  </si>
  <si>
    <t>Załącznik nr 2</t>
  </si>
  <si>
    <t>do uchwały nr XXVII/367/2009 Rady Miejskiej w Gubinie</t>
  </si>
  <si>
    <t>z dnia 28 stycznia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</si>
</sst>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5"/>
      <name val="Arial CE"/>
      <family val="2"/>
    </font>
    <font>
      <b/>
      <sz val="7"/>
      <name val="Arial CE"/>
      <family val="0"/>
    </font>
    <font>
      <sz val="7"/>
      <name val="Arial CE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wrapText="1"/>
    </xf>
    <xf numFmtId="3" fontId="5" fillId="3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4" borderId="3" xfId="0" applyFont="1" applyFill="1" applyBorder="1" applyAlignment="1">
      <alignment/>
    </xf>
    <xf numFmtId="0" fontId="3" fillId="4" borderId="4" xfId="0" applyFont="1" applyFill="1" applyBorder="1" applyAlignment="1">
      <alignment wrapText="1"/>
    </xf>
    <xf numFmtId="3" fontId="3" fillId="4" borderId="4" xfId="0" applyNumberFormat="1" applyFont="1" applyFill="1" applyBorder="1" applyAlignment="1">
      <alignment/>
    </xf>
    <xf numFmtId="3" fontId="6" fillId="4" borderId="4" xfId="0" applyNumberFormat="1" applyFont="1" applyFill="1" applyBorder="1" applyAlignment="1">
      <alignment/>
    </xf>
    <xf numFmtId="3" fontId="6" fillId="4" borderId="5" xfId="0" applyNumberFormat="1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3" fillId="5" borderId="7" xfId="0" applyFont="1" applyFill="1" applyBorder="1" applyAlignment="1">
      <alignment wrapText="1"/>
    </xf>
    <xf numFmtId="3" fontId="3" fillId="5" borderId="7" xfId="0" applyNumberFormat="1" applyFont="1" applyFill="1" applyBorder="1" applyAlignment="1">
      <alignment/>
    </xf>
    <xf numFmtId="3" fontId="6" fillId="5" borderId="7" xfId="0" applyNumberFormat="1" applyFont="1" applyFill="1" applyBorder="1" applyAlignment="1">
      <alignment/>
    </xf>
    <xf numFmtId="3" fontId="6" fillId="5" borderId="8" xfId="0" applyNumberFormat="1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wrapText="1"/>
    </xf>
    <xf numFmtId="3" fontId="6" fillId="4" borderId="4" xfId="0" applyNumberFormat="1" applyFont="1" applyFill="1" applyBorder="1" applyAlignment="1">
      <alignment/>
    </xf>
    <xf numFmtId="3" fontId="6" fillId="4" borderId="5" xfId="0" applyNumberFormat="1" applyFont="1" applyFill="1" applyBorder="1" applyAlignment="1">
      <alignment/>
    </xf>
    <xf numFmtId="0" fontId="0" fillId="5" borderId="10" xfId="0" applyFill="1" applyBorder="1" applyAlignment="1">
      <alignment/>
    </xf>
    <xf numFmtId="3" fontId="6" fillId="5" borderId="7" xfId="0" applyNumberFormat="1" applyFont="1" applyFill="1" applyBorder="1" applyAlignment="1">
      <alignment/>
    </xf>
    <xf numFmtId="3" fontId="6" fillId="5" borderId="8" xfId="0" applyNumberFormat="1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9" xfId="0" applyFont="1" applyFill="1" applyBorder="1" applyAlignment="1">
      <alignment wrapText="1"/>
    </xf>
    <xf numFmtId="3" fontId="5" fillId="3" borderId="9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4" borderId="4" xfId="0" applyFont="1" applyFill="1" applyBorder="1" applyAlignment="1">
      <alignment/>
    </xf>
    <xf numFmtId="0" fontId="6" fillId="5" borderId="7" xfId="0" applyFont="1" applyFill="1" applyBorder="1" applyAlignment="1">
      <alignment/>
    </xf>
    <xf numFmtId="3" fontId="5" fillId="0" borderId="1" xfId="0" applyNumberFormat="1" applyFont="1" applyBorder="1" applyAlignment="1">
      <alignment/>
    </xf>
    <xf numFmtId="0" fontId="3" fillId="2" borderId="7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9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center" textRotation="90" wrapText="1" readingOrder="1"/>
    </xf>
    <xf numFmtId="0" fontId="4" fillId="2" borderId="11" xfId="0" applyFont="1" applyFill="1" applyBorder="1" applyAlignment="1">
      <alignment horizontal="center" vertical="center" textRotation="90" wrapText="1" readingOrder="1"/>
    </xf>
    <xf numFmtId="0" fontId="4" fillId="2" borderId="9" xfId="0" applyFont="1" applyFill="1" applyBorder="1" applyAlignment="1">
      <alignment horizontal="center" vertical="center" textRotation="90" wrapText="1" readingOrder="1"/>
    </xf>
    <xf numFmtId="0" fontId="3" fillId="2" borderId="2" xfId="0" applyFont="1" applyFill="1" applyBorder="1" applyAlignment="1">
      <alignment horizontal="center" vertical="center" textRotation="90" wrapText="1" readingOrder="1"/>
    </xf>
    <xf numFmtId="0" fontId="3" fillId="2" borderId="11" xfId="0" applyFont="1" applyFill="1" applyBorder="1" applyAlignment="1">
      <alignment horizontal="center" vertical="center" textRotation="90" wrapText="1" readingOrder="1"/>
    </xf>
    <xf numFmtId="0" fontId="3" fillId="2" borderId="9" xfId="0" applyFont="1" applyFill="1" applyBorder="1" applyAlignment="1">
      <alignment horizontal="center" vertical="center" textRotation="90" wrapText="1" readingOrder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A1">
      <selection activeCell="E2" sqref="E2"/>
    </sheetView>
  </sheetViews>
  <sheetFormatPr defaultColWidth="9.140625" defaultRowHeight="12.75"/>
  <cols>
    <col min="1" max="1" width="2.7109375" style="0" customWidth="1"/>
    <col min="2" max="2" width="17.421875" style="0" customWidth="1"/>
    <col min="3" max="3" width="3.57421875" style="0" customWidth="1"/>
    <col min="4" max="4" width="11.140625" style="0" customWidth="1"/>
    <col min="5" max="5" width="8.7109375" style="0" customWidth="1"/>
    <col min="6" max="6" width="7.28125" style="0" customWidth="1"/>
    <col min="7" max="7" width="8.00390625" style="0" customWidth="1"/>
    <col min="8" max="8" width="7.8515625" style="0" customWidth="1"/>
    <col min="9" max="9" width="7.421875" style="0" customWidth="1"/>
    <col min="10" max="10" width="7.8515625" style="0" customWidth="1"/>
    <col min="11" max="11" width="6.8515625" style="0" bestFit="1" customWidth="1"/>
    <col min="12" max="12" width="6.421875" style="0" customWidth="1"/>
    <col min="13" max="13" width="8.00390625" style="0" customWidth="1"/>
    <col min="14" max="14" width="7.28125" style="0" customWidth="1"/>
    <col min="15" max="15" width="7.57421875" style="0" customWidth="1"/>
    <col min="16" max="16" width="5.8515625" style="0" customWidth="1"/>
    <col min="17" max="17" width="7.00390625" style="0" customWidth="1"/>
  </cols>
  <sheetData>
    <row r="1" spans="12:17" ht="12.75">
      <c r="L1" s="59" t="s">
        <v>49</v>
      </c>
      <c r="M1" s="59"/>
      <c r="N1" s="59"/>
      <c r="O1" s="59"/>
      <c r="P1" s="59"/>
      <c r="Q1" s="59"/>
    </row>
    <row r="2" spans="12:17" ht="12.75">
      <c r="L2" s="59" t="s">
        <v>50</v>
      </c>
      <c r="M2" s="59"/>
      <c r="N2" s="59"/>
      <c r="O2" s="59"/>
      <c r="P2" s="59"/>
      <c r="Q2" s="59"/>
    </row>
    <row r="3" spans="12:17" ht="12.75">
      <c r="L3" s="59" t="s">
        <v>51</v>
      </c>
      <c r="M3" s="59"/>
      <c r="N3" s="59"/>
      <c r="O3" s="59"/>
      <c r="P3" s="59"/>
      <c r="Q3" s="59"/>
    </row>
    <row r="4" spans="12:17" ht="12.75">
      <c r="L4" s="42"/>
      <c r="M4" s="42"/>
      <c r="N4" s="42"/>
      <c r="O4" s="42"/>
      <c r="P4" s="42"/>
      <c r="Q4" s="42"/>
    </row>
    <row r="6" spans="2:17" ht="12.75">
      <c r="B6" s="64" t="s">
        <v>0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ht="12.75">
      <c r="D7" s="1"/>
    </row>
    <row r="8" spans="3:15" ht="12.75">
      <c r="C8" s="65" t="s">
        <v>1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10" spans="1:17" ht="12.75">
      <c r="A10" s="62" t="s">
        <v>2</v>
      </c>
      <c r="B10" s="62" t="s">
        <v>3</v>
      </c>
      <c r="C10" s="66" t="s">
        <v>4</v>
      </c>
      <c r="D10" s="69" t="s">
        <v>5</v>
      </c>
      <c r="E10" s="66" t="s">
        <v>6</v>
      </c>
      <c r="F10" s="63" t="s">
        <v>7</v>
      </c>
      <c r="G10" s="63"/>
      <c r="H10" s="63" t="s">
        <v>8</v>
      </c>
      <c r="I10" s="63"/>
      <c r="J10" s="63"/>
      <c r="K10" s="63"/>
      <c r="L10" s="63"/>
      <c r="M10" s="63"/>
      <c r="N10" s="63"/>
      <c r="O10" s="63"/>
      <c r="P10" s="63"/>
      <c r="Q10" s="63"/>
    </row>
    <row r="11" spans="1:17" ht="12.75">
      <c r="A11" s="62"/>
      <c r="B11" s="62"/>
      <c r="C11" s="67"/>
      <c r="D11" s="70"/>
      <c r="E11" s="67"/>
      <c r="F11" s="62" t="s">
        <v>9</v>
      </c>
      <c r="G11" s="62" t="s">
        <v>10</v>
      </c>
      <c r="H11" s="63" t="s">
        <v>11</v>
      </c>
      <c r="I11" s="63"/>
      <c r="J11" s="63"/>
      <c r="K11" s="63"/>
      <c r="L11" s="63"/>
      <c r="M11" s="63"/>
      <c r="N11" s="63"/>
      <c r="O11" s="63"/>
      <c r="P11" s="63"/>
      <c r="Q11" s="63"/>
    </row>
    <row r="12" spans="1:17" ht="12.75">
      <c r="A12" s="62"/>
      <c r="B12" s="62"/>
      <c r="C12" s="67"/>
      <c r="D12" s="70"/>
      <c r="E12" s="67"/>
      <c r="F12" s="62"/>
      <c r="G12" s="62"/>
      <c r="H12" s="62" t="s">
        <v>12</v>
      </c>
      <c r="I12" s="63" t="s">
        <v>13</v>
      </c>
      <c r="J12" s="63"/>
      <c r="K12" s="63"/>
      <c r="L12" s="63"/>
      <c r="M12" s="63"/>
      <c r="N12" s="63"/>
      <c r="O12" s="63"/>
      <c r="P12" s="63"/>
      <c r="Q12" s="63"/>
    </row>
    <row r="13" spans="1:17" ht="12.75">
      <c r="A13" s="62"/>
      <c r="B13" s="62"/>
      <c r="C13" s="67"/>
      <c r="D13" s="70"/>
      <c r="E13" s="67"/>
      <c r="F13" s="62"/>
      <c r="G13" s="62"/>
      <c r="H13" s="62"/>
      <c r="I13" s="63" t="s">
        <v>9</v>
      </c>
      <c r="J13" s="63"/>
      <c r="K13" s="63"/>
      <c r="L13" s="63"/>
      <c r="M13" s="63" t="s">
        <v>10</v>
      </c>
      <c r="N13" s="63"/>
      <c r="O13" s="63"/>
      <c r="P13" s="63"/>
      <c r="Q13" s="63"/>
    </row>
    <row r="14" spans="1:17" ht="12.75">
      <c r="A14" s="62"/>
      <c r="B14" s="62"/>
      <c r="C14" s="67"/>
      <c r="D14" s="70"/>
      <c r="E14" s="67"/>
      <c r="F14" s="62"/>
      <c r="G14" s="62"/>
      <c r="H14" s="62"/>
      <c r="I14" s="62" t="s">
        <v>14</v>
      </c>
      <c r="J14" s="63" t="s">
        <v>15</v>
      </c>
      <c r="K14" s="63"/>
      <c r="L14" s="63"/>
      <c r="M14" s="62" t="s">
        <v>16</v>
      </c>
      <c r="N14" s="63" t="s">
        <v>15</v>
      </c>
      <c r="O14" s="63"/>
      <c r="P14" s="63"/>
      <c r="Q14" s="63"/>
    </row>
    <row r="15" spans="1:17" ht="39" customHeight="1" thickBot="1">
      <c r="A15" s="62"/>
      <c r="B15" s="62"/>
      <c r="C15" s="68"/>
      <c r="D15" s="71"/>
      <c r="E15" s="68"/>
      <c r="F15" s="62"/>
      <c r="G15" s="62"/>
      <c r="H15" s="62"/>
      <c r="I15" s="62"/>
      <c r="J15" s="2" t="s">
        <v>17</v>
      </c>
      <c r="K15" s="2" t="s">
        <v>18</v>
      </c>
      <c r="L15" s="2" t="s">
        <v>19</v>
      </c>
      <c r="M15" s="62"/>
      <c r="N15" s="41" t="s">
        <v>48</v>
      </c>
      <c r="O15" s="2" t="s">
        <v>17</v>
      </c>
      <c r="P15" s="2" t="s">
        <v>20</v>
      </c>
      <c r="Q15" s="2" t="s">
        <v>19</v>
      </c>
    </row>
    <row r="16" spans="1:17" ht="12.75">
      <c r="A16" s="3">
        <v>1</v>
      </c>
      <c r="B16" s="3">
        <v>2</v>
      </c>
      <c r="C16" s="3">
        <v>3</v>
      </c>
      <c r="D16" s="3">
        <v>4</v>
      </c>
      <c r="E16" s="3" t="s">
        <v>21</v>
      </c>
      <c r="F16" s="3">
        <v>6</v>
      </c>
      <c r="G16" s="3">
        <v>7</v>
      </c>
      <c r="H16" s="3">
        <v>8</v>
      </c>
      <c r="I16" s="3" t="s">
        <v>22</v>
      </c>
      <c r="J16" s="3">
        <v>10</v>
      </c>
      <c r="K16" s="3">
        <v>11</v>
      </c>
      <c r="L16" s="3">
        <v>12</v>
      </c>
      <c r="M16" s="4" t="s">
        <v>23</v>
      </c>
      <c r="N16" s="3">
        <v>14</v>
      </c>
      <c r="O16" s="3">
        <v>15</v>
      </c>
      <c r="P16" s="3">
        <v>16</v>
      </c>
      <c r="Q16" s="3">
        <v>17</v>
      </c>
    </row>
    <row r="17" spans="1:17" ht="18.75">
      <c r="A17" s="5">
        <v>1</v>
      </c>
      <c r="B17" s="6" t="s">
        <v>24</v>
      </c>
      <c r="C17" s="60" t="s">
        <v>25</v>
      </c>
      <c r="D17" s="60"/>
      <c r="E17" s="7">
        <f aca="true" t="shared" si="0" ref="E17:Q17">E22+E28+E34</f>
        <v>9332444</v>
      </c>
      <c r="F17" s="7">
        <f t="shared" si="0"/>
        <v>1393917</v>
      </c>
      <c r="G17" s="7">
        <f t="shared" si="0"/>
        <v>7938527</v>
      </c>
      <c r="H17" s="7">
        <f t="shared" si="0"/>
        <v>9332444</v>
      </c>
      <c r="I17" s="7">
        <f t="shared" si="0"/>
        <v>1393917</v>
      </c>
      <c r="J17" s="7">
        <f t="shared" si="0"/>
        <v>0</v>
      </c>
      <c r="K17" s="7">
        <f t="shared" si="0"/>
        <v>1393917</v>
      </c>
      <c r="L17" s="7">
        <f t="shared" si="0"/>
        <v>0</v>
      </c>
      <c r="M17" s="7">
        <f t="shared" si="0"/>
        <v>7938527</v>
      </c>
      <c r="N17" s="7">
        <f t="shared" si="0"/>
        <v>0</v>
      </c>
      <c r="O17" s="7">
        <f t="shared" si="0"/>
        <v>0</v>
      </c>
      <c r="P17" s="7">
        <f t="shared" si="0"/>
        <v>0</v>
      </c>
      <c r="Q17" s="7">
        <f t="shared" si="0"/>
        <v>7938527</v>
      </c>
    </row>
    <row r="18" spans="1:17" ht="50.25">
      <c r="A18" s="8"/>
      <c r="B18" s="9" t="s">
        <v>26</v>
      </c>
      <c r="C18" s="55"/>
      <c r="D18" s="55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25.5">
      <c r="A19" s="8"/>
      <c r="B19" s="9" t="s">
        <v>27</v>
      </c>
      <c r="C19" s="56"/>
      <c r="D19" s="56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 ht="17.25">
      <c r="A20" s="10"/>
      <c r="B20" s="11" t="s">
        <v>28</v>
      </c>
      <c r="C20" s="57"/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39" customHeight="1" thickBot="1">
      <c r="A21" s="10"/>
      <c r="B21" s="11" t="s">
        <v>29</v>
      </c>
      <c r="C21" s="10"/>
      <c r="D21" s="11" t="s">
        <v>30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2.75">
      <c r="A22" s="12" t="s">
        <v>31</v>
      </c>
      <c r="B22" s="13" t="s">
        <v>32</v>
      </c>
      <c r="C22" s="14"/>
      <c r="D22" s="14"/>
      <c r="E22" s="15">
        <v>2000000</v>
      </c>
      <c r="F22" s="15">
        <f>I22</f>
        <v>300000</v>
      </c>
      <c r="G22" s="15">
        <f>M22</f>
        <v>1700000</v>
      </c>
      <c r="H22" s="15">
        <f>I22+M22</f>
        <v>2000000</v>
      </c>
      <c r="I22" s="15">
        <f>J22+K22+L22</f>
        <v>300000</v>
      </c>
      <c r="J22" s="15">
        <f>J23</f>
        <v>0</v>
      </c>
      <c r="K22" s="15">
        <f>K23</f>
        <v>300000</v>
      </c>
      <c r="L22" s="15">
        <v>0</v>
      </c>
      <c r="M22" s="15">
        <f>O22+P22+Q22</f>
        <v>1700000</v>
      </c>
      <c r="N22" s="15"/>
      <c r="O22" s="15"/>
      <c r="P22" s="15"/>
      <c r="Q22" s="16">
        <f>Q23</f>
        <v>1700000</v>
      </c>
    </row>
    <row r="23" spans="1:17" ht="13.5" thickBot="1">
      <c r="A23" s="17"/>
      <c r="B23" s="18" t="s">
        <v>33</v>
      </c>
      <c r="C23" s="19"/>
      <c r="D23" s="19"/>
      <c r="E23" s="20">
        <f>F23+G23</f>
        <v>2000000</v>
      </c>
      <c r="F23" s="20">
        <f>I23</f>
        <v>300000</v>
      </c>
      <c r="G23" s="20">
        <f>M23</f>
        <v>1700000</v>
      </c>
      <c r="H23" s="20">
        <f>I23+M23</f>
        <v>2000000</v>
      </c>
      <c r="I23" s="20">
        <f>J23+K23+L23</f>
        <v>300000</v>
      </c>
      <c r="J23" s="20"/>
      <c r="K23" s="20">
        <v>300000</v>
      </c>
      <c r="L23" s="20">
        <v>0</v>
      </c>
      <c r="M23" s="20">
        <f>O23+P23+Q23</f>
        <v>1700000</v>
      </c>
      <c r="N23" s="20"/>
      <c r="O23" s="20"/>
      <c r="P23" s="20"/>
      <c r="Q23" s="21">
        <v>1700000</v>
      </c>
    </row>
    <row r="24" spans="1:17" ht="18.75" customHeight="1">
      <c r="A24" s="22"/>
      <c r="B24" s="23" t="s">
        <v>34</v>
      </c>
      <c r="C24" s="51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</row>
    <row r="25" spans="1:17" ht="12.75">
      <c r="A25" s="8"/>
      <c r="B25" s="24" t="s">
        <v>35</v>
      </c>
      <c r="C25" s="51"/>
      <c r="D25" s="51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27.75" customHeight="1">
      <c r="A26" s="8"/>
      <c r="B26" s="24" t="s">
        <v>36</v>
      </c>
      <c r="C26" s="52"/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30.75" customHeight="1" thickBot="1">
      <c r="A27" s="10"/>
      <c r="B27" s="25" t="s">
        <v>37</v>
      </c>
      <c r="C27" s="26"/>
      <c r="D27" s="27" t="s">
        <v>38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1:17" ht="12.75">
      <c r="A28" s="12" t="s">
        <v>39</v>
      </c>
      <c r="B28" s="13" t="s">
        <v>32</v>
      </c>
      <c r="C28" s="14"/>
      <c r="D28" s="15"/>
      <c r="E28" s="15">
        <f>F28+G28</f>
        <v>4652040</v>
      </c>
      <c r="F28" s="15">
        <f>I28</f>
        <v>691856</v>
      </c>
      <c r="G28" s="15">
        <f>M28</f>
        <v>3960184</v>
      </c>
      <c r="H28" s="15">
        <f>I28+M28</f>
        <v>4652040</v>
      </c>
      <c r="I28" s="15">
        <f>J28+K28+L28</f>
        <v>691856</v>
      </c>
      <c r="J28" s="15"/>
      <c r="K28" s="15">
        <f>K29</f>
        <v>691856</v>
      </c>
      <c r="L28" s="15">
        <f>N28+O28+P28</f>
        <v>0</v>
      </c>
      <c r="M28" s="15">
        <f>O28+P28+Q28</f>
        <v>3960184</v>
      </c>
      <c r="N28" s="15">
        <f>N29</f>
        <v>0</v>
      </c>
      <c r="O28" s="15">
        <f>O29</f>
        <v>0</v>
      </c>
      <c r="P28" s="15">
        <f>P29</f>
        <v>0</v>
      </c>
      <c r="Q28" s="16">
        <f>Q29</f>
        <v>3960184</v>
      </c>
    </row>
    <row r="29" spans="1:17" ht="13.5" thickBot="1">
      <c r="A29" s="17"/>
      <c r="B29" s="18" t="s">
        <v>33</v>
      </c>
      <c r="C29" s="19"/>
      <c r="D29" s="19"/>
      <c r="E29" s="20">
        <f>F29+G29</f>
        <v>4652040</v>
      </c>
      <c r="F29" s="20">
        <f>I29</f>
        <v>691856</v>
      </c>
      <c r="G29" s="20">
        <f>M29</f>
        <v>3960184</v>
      </c>
      <c r="H29" s="20">
        <f>I29+M29</f>
        <v>4652040</v>
      </c>
      <c r="I29" s="20">
        <f>J29+K29+L29</f>
        <v>691856</v>
      </c>
      <c r="J29" s="20"/>
      <c r="K29" s="20">
        <v>691856</v>
      </c>
      <c r="L29" s="20">
        <v>0</v>
      </c>
      <c r="M29" s="20">
        <f>N29+O29+P29+Q29</f>
        <v>3960184</v>
      </c>
      <c r="N29" s="20"/>
      <c r="O29" s="20"/>
      <c r="P29" s="20"/>
      <c r="Q29" s="21">
        <v>3960184</v>
      </c>
    </row>
    <row r="30" spans="1:17" ht="50.25">
      <c r="A30" s="22"/>
      <c r="B30" s="43" t="s">
        <v>26</v>
      </c>
      <c r="C30" s="51"/>
      <c r="D30" s="51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1:17" ht="21.75" customHeight="1">
      <c r="A31" s="8"/>
      <c r="B31" s="9" t="s">
        <v>27</v>
      </c>
      <c r="C31" s="51"/>
      <c r="D31" s="51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17" ht="18.75" customHeight="1">
      <c r="A32" s="10"/>
      <c r="B32" s="11" t="s">
        <v>28</v>
      </c>
      <c r="C32" s="52"/>
      <c r="D32" s="52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1:17" ht="30" customHeight="1" thickBot="1">
      <c r="A33" s="10"/>
      <c r="B33" s="11" t="s">
        <v>40</v>
      </c>
      <c r="C33" s="26"/>
      <c r="D33" s="27" t="s">
        <v>41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12.75">
      <c r="A34" s="12" t="s">
        <v>42</v>
      </c>
      <c r="B34" s="13" t="s">
        <v>32</v>
      </c>
      <c r="C34" s="14"/>
      <c r="D34" s="14"/>
      <c r="E34" s="15">
        <f>F34+G34</f>
        <v>2680404</v>
      </c>
      <c r="F34" s="15">
        <f>I34</f>
        <v>402061</v>
      </c>
      <c r="G34" s="15">
        <f>M34</f>
        <v>2278343</v>
      </c>
      <c r="H34" s="28">
        <f>I34+M34</f>
        <v>2680404</v>
      </c>
      <c r="I34" s="28">
        <f>J34+K34+L34</f>
        <v>402061</v>
      </c>
      <c r="J34" s="28">
        <f>J35</f>
        <v>0</v>
      </c>
      <c r="K34" s="28">
        <f>K35</f>
        <v>402061</v>
      </c>
      <c r="L34" s="28">
        <f>L35</f>
        <v>0</v>
      </c>
      <c r="M34" s="28">
        <f>O34+P34+Q34</f>
        <v>2278343</v>
      </c>
      <c r="N34" s="29">
        <f>N35</f>
        <v>0</v>
      </c>
      <c r="O34" s="29">
        <f>O35</f>
        <v>0</v>
      </c>
      <c r="P34" s="29">
        <f>P35</f>
        <v>0</v>
      </c>
      <c r="Q34" s="29">
        <f>Q35</f>
        <v>2278343</v>
      </c>
    </row>
    <row r="35" spans="1:17" ht="13.5" thickBot="1">
      <c r="A35" s="17"/>
      <c r="B35" s="18" t="s">
        <v>33</v>
      </c>
      <c r="C35" s="19"/>
      <c r="D35" s="30"/>
      <c r="E35" s="31">
        <f>F35+G35</f>
        <v>2680404</v>
      </c>
      <c r="F35" s="20">
        <f>I35</f>
        <v>402061</v>
      </c>
      <c r="G35" s="20">
        <f>M35</f>
        <v>2278343</v>
      </c>
      <c r="H35" s="31">
        <f>I35+M35</f>
        <v>2680404</v>
      </c>
      <c r="I35" s="31">
        <f>J35+K35+L35</f>
        <v>402061</v>
      </c>
      <c r="J35" s="31"/>
      <c r="K35" s="31">
        <v>402061</v>
      </c>
      <c r="L35" s="31"/>
      <c r="M35" s="31">
        <f>N35+O35+P35+Q35</f>
        <v>2278343</v>
      </c>
      <c r="N35" s="31">
        <v>0</v>
      </c>
      <c r="O35" s="31">
        <v>0</v>
      </c>
      <c r="P35" s="31">
        <v>0</v>
      </c>
      <c r="Q35" s="32">
        <v>2278343</v>
      </c>
    </row>
    <row r="36" spans="1:17" ht="12.75">
      <c r="A36" s="33">
        <v>2</v>
      </c>
      <c r="B36" s="34" t="s">
        <v>43</v>
      </c>
      <c r="C36" s="33"/>
      <c r="D36" s="33"/>
      <c r="E36" s="35">
        <f aca="true" t="shared" si="1" ref="E36:Q36">E41</f>
        <v>482151</v>
      </c>
      <c r="F36" s="35">
        <f t="shared" si="1"/>
        <v>72323</v>
      </c>
      <c r="G36" s="35">
        <f t="shared" si="1"/>
        <v>409828</v>
      </c>
      <c r="H36" s="35">
        <f t="shared" si="1"/>
        <v>482151</v>
      </c>
      <c r="I36" s="35">
        <f t="shared" si="1"/>
        <v>72323</v>
      </c>
      <c r="J36" s="35">
        <f t="shared" si="1"/>
        <v>0</v>
      </c>
      <c r="K36" s="35">
        <f t="shared" si="1"/>
        <v>0</v>
      </c>
      <c r="L36" s="35">
        <f t="shared" si="1"/>
        <v>72323</v>
      </c>
      <c r="M36" s="35">
        <f t="shared" si="1"/>
        <v>409828</v>
      </c>
      <c r="N36" s="35">
        <f t="shared" si="1"/>
        <v>0</v>
      </c>
      <c r="O36" s="35">
        <f t="shared" si="1"/>
        <v>0</v>
      </c>
      <c r="P36" s="35">
        <f t="shared" si="1"/>
        <v>0</v>
      </c>
      <c r="Q36" s="35">
        <f t="shared" si="1"/>
        <v>409828</v>
      </c>
    </row>
    <row r="37" spans="1:17" ht="42">
      <c r="A37" s="36"/>
      <c r="B37" s="9" t="s">
        <v>44</v>
      </c>
      <c r="C37" s="45"/>
      <c r="D37" s="45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</row>
    <row r="38" spans="1:17" ht="27.75" customHeight="1">
      <c r="A38" s="36"/>
      <c r="B38" s="9" t="s">
        <v>27</v>
      </c>
      <c r="C38" s="49"/>
      <c r="D38" s="49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1:17" ht="18" customHeight="1">
      <c r="A39" s="37"/>
      <c r="B39" s="11" t="s">
        <v>28</v>
      </c>
      <c r="C39" s="50"/>
      <c r="D39" s="50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  <row r="40" spans="1:17" ht="29.25" customHeight="1" thickBot="1">
      <c r="A40" s="37"/>
      <c r="B40" s="11" t="s">
        <v>40</v>
      </c>
      <c r="C40" s="37"/>
      <c r="D40" s="11" t="s">
        <v>45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 ht="12.75">
      <c r="A41" s="12" t="s">
        <v>46</v>
      </c>
      <c r="B41" s="13" t="s">
        <v>32</v>
      </c>
      <c r="C41" s="38"/>
      <c r="D41" s="38"/>
      <c r="E41" s="28">
        <f>F41+G41</f>
        <v>482151</v>
      </c>
      <c r="F41" s="28">
        <f>I41</f>
        <v>72323</v>
      </c>
      <c r="G41" s="28">
        <f>M41</f>
        <v>409828</v>
      </c>
      <c r="H41" s="28">
        <f>I41+M41</f>
        <v>482151</v>
      </c>
      <c r="I41" s="14">
        <f>J41+K41+L41</f>
        <v>72323</v>
      </c>
      <c r="J41" s="15"/>
      <c r="K41" s="15"/>
      <c r="L41" s="15">
        <f>L42</f>
        <v>72323</v>
      </c>
      <c r="M41" s="28">
        <f>O41+P41+Q41</f>
        <v>409828</v>
      </c>
      <c r="N41" s="15"/>
      <c r="O41" s="15"/>
      <c r="P41" s="15"/>
      <c r="Q41" s="16">
        <f>Q42</f>
        <v>409828</v>
      </c>
    </row>
    <row r="42" spans="1:17" ht="13.5" thickBot="1">
      <c r="A42" s="17"/>
      <c r="B42" s="18" t="s">
        <v>33</v>
      </c>
      <c r="C42" s="39"/>
      <c r="D42" s="39"/>
      <c r="E42" s="31">
        <f>F42+G42</f>
        <v>482151</v>
      </c>
      <c r="F42" s="31">
        <f>I42</f>
        <v>72323</v>
      </c>
      <c r="G42" s="31">
        <f>M42</f>
        <v>409828</v>
      </c>
      <c r="H42" s="31">
        <f>I42+M42</f>
        <v>482151</v>
      </c>
      <c r="I42" s="19">
        <f>J42+K42+L42</f>
        <v>72323</v>
      </c>
      <c r="J42" s="20"/>
      <c r="K42" s="20"/>
      <c r="L42" s="20">
        <v>72323</v>
      </c>
      <c r="M42" s="31">
        <f>O42+P42+Q42</f>
        <v>409828</v>
      </c>
      <c r="N42" s="20"/>
      <c r="O42" s="20"/>
      <c r="P42" s="20"/>
      <c r="Q42" s="21">
        <v>409828</v>
      </c>
    </row>
    <row r="43" spans="1:17" ht="12.75">
      <c r="A43" s="61" t="s">
        <v>47</v>
      </c>
      <c r="B43" s="61"/>
      <c r="C43" s="44" t="s">
        <v>25</v>
      </c>
      <c r="D43" s="44"/>
      <c r="E43" s="40">
        <f aca="true" t="shared" si="2" ref="E43:Q43">E17+E36</f>
        <v>9814595</v>
      </c>
      <c r="F43" s="40">
        <f t="shared" si="2"/>
        <v>1466240</v>
      </c>
      <c r="G43" s="40">
        <f t="shared" si="2"/>
        <v>8348355</v>
      </c>
      <c r="H43" s="40">
        <f t="shared" si="2"/>
        <v>9814595</v>
      </c>
      <c r="I43" s="40">
        <f t="shared" si="2"/>
        <v>1466240</v>
      </c>
      <c r="J43" s="40">
        <f t="shared" si="2"/>
        <v>0</v>
      </c>
      <c r="K43" s="40">
        <f t="shared" si="2"/>
        <v>1393917</v>
      </c>
      <c r="L43" s="40">
        <f t="shared" si="2"/>
        <v>72323</v>
      </c>
      <c r="M43" s="40">
        <f t="shared" si="2"/>
        <v>8348355</v>
      </c>
      <c r="N43" s="40">
        <f t="shared" si="2"/>
        <v>0</v>
      </c>
      <c r="O43" s="40">
        <f t="shared" si="2"/>
        <v>0</v>
      </c>
      <c r="P43" s="40">
        <f t="shared" si="2"/>
        <v>0</v>
      </c>
      <c r="Q43" s="40">
        <f t="shared" si="2"/>
        <v>8348355</v>
      </c>
    </row>
  </sheetData>
  <mergeCells count="86">
    <mergeCell ref="B6:Q6"/>
    <mergeCell ref="C8:O8"/>
    <mergeCell ref="A10:A15"/>
    <mergeCell ref="B10:B15"/>
    <mergeCell ref="C10:C15"/>
    <mergeCell ref="D10:D15"/>
    <mergeCell ref="E10:E15"/>
    <mergeCell ref="F10:G10"/>
    <mergeCell ref="H10:Q10"/>
    <mergeCell ref="F11:F15"/>
    <mergeCell ref="G11:G15"/>
    <mergeCell ref="H11:Q11"/>
    <mergeCell ref="H12:H15"/>
    <mergeCell ref="I12:Q12"/>
    <mergeCell ref="I13:L13"/>
    <mergeCell ref="M13:Q13"/>
    <mergeCell ref="I14:I15"/>
    <mergeCell ref="J14:L14"/>
    <mergeCell ref="M14:M15"/>
    <mergeCell ref="N14:Q14"/>
    <mergeCell ref="C17:D17"/>
    <mergeCell ref="A43:B43"/>
    <mergeCell ref="C43:D43"/>
    <mergeCell ref="L18:L21"/>
    <mergeCell ref="L1:Q1"/>
    <mergeCell ref="L2:Q2"/>
    <mergeCell ref="L3:Q3"/>
    <mergeCell ref="E18:E21"/>
    <mergeCell ref="F18:F21"/>
    <mergeCell ref="G18:G21"/>
    <mergeCell ref="H18:H21"/>
    <mergeCell ref="I18:I21"/>
    <mergeCell ref="J18:J21"/>
    <mergeCell ref="K18:K21"/>
    <mergeCell ref="O18:O21"/>
    <mergeCell ref="P18:P21"/>
    <mergeCell ref="Q18:Q21"/>
    <mergeCell ref="D18:D20"/>
    <mergeCell ref="M18:M21"/>
    <mergeCell ref="N18:N21"/>
    <mergeCell ref="C18:C20"/>
    <mergeCell ref="E24:E27"/>
    <mergeCell ref="D24:D26"/>
    <mergeCell ref="C24:C26"/>
    <mergeCell ref="F24:F27"/>
    <mergeCell ref="G24:G27"/>
    <mergeCell ref="H24:H27"/>
    <mergeCell ref="I24:I27"/>
    <mergeCell ref="J24:J27"/>
    <mergeCell ref="K24:K27"/>
    <mergeCell ref="L24:L27"/>
    <mergeCell ref="M24:M27"/>
    <mergeCell ref="N24:N27"/>
    <mergeCell ref="O24:O27"/>
    <mergeCell ref="P24:P27"/>
    <mergeCell ref="Q24:Q27"/>
    <mergeCell ref="C30:C32"/>
    <mergeCell ref="D30:D32"/>
    <mergeCell ref="E30:E33"/>
    <mergeCell ref="F30:F33"/>
    <mergeCell ref="G30:G33"/>
    <mergeCell ref="H30:H33"/>
    <mergeCell ref="I30:I33"/>
    <mergeCell ref="J30:J33"/>
    <mergeCell ref="K30:K33"/>
    <mergeCell ref="L30:L33"/>
    <mergeCell ref="M30:M33"/>
    <mergeCell ref="N30:N33"/>
    <mergeCell ref="O30:O33"/>
    <mergeCell ref="P30:P33"/>
    <mergeCell ref="Q30:Q33"/>
    <mergeCell ref="C37:C39"/>
    <mergeCell ref="D37:D39"/>
    <mergeCell ref="E37:E40"/>
    <mergeCell ref="F37:F40"/>
    <mergeCell ref="G37:G40"/>
    <mergeCell ref="H37:H40"/>
    <mergeCell ref="I37:I40"/>
    <mergeCell ref="J37:J40"/>
    <mergeCell ref="K37:K40"/>
    <mergeCell ref="L37:L40"/>
    <mergeCell ref="M37:M40"/>
    <mergeCell ref="N37:N40"/>
    <mergeCell ref="O37:O40"/>
    <mergeCell ref="P37:P40"/>
    <mergeCell ref="Q37:Q4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2009-01-29T12:34:18Z</cp:lastPrinted>
  <dcterms:created xsi:type="dcterms:W3CDTF">2009-01-19T10:12:48Z</dcterms:created>
  <dcterms:modified xsi:type="dcterms:W3CDTF">2009-01-29T12:35:39Z</dcterms:modified>
  <cp:category/>
  <cp:version/>
  <cp:contentType/>
  <cp:contentStatus/>
</cp:coreProperties>
</file>