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<sst xmlns="http://schemas.openxmlformats.org/spreadsheetml/2006/main" count="45" uniqueCount="35">
  <si>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w złotych</t>
  </si>
  <si>
    <t>Lp.</t>
  </si>
  <si>
    <t>Dział</t>
  </si>
  <si>
    <t>Rozdział</t>
  </si>
  <si>
    <t>Paragraf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</si>
  <si>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</si>
  <si>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</si>
  <si>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</si>
  <si>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</si>
  <si>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</si>
  <si>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</si>
  <si>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2010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</si>
  <si>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</si>
  <si>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</si>
  <si>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</si>
  <si>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</si>
  <si>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Wydatki inwestycyjne jednostek budżetowych</t>
  </si>
  <si>
    <t>Ogółem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</si>
  <si>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</si>
  <si>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</si>
  <si>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</si>
  <si>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</si>
  <si>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Załącznik Nr 3</t>
  </si>
  <si>
    <t>Limity wydatków na wieloletnie programy inwestycyjne w latach 2009 - 2011</t>
  </si>
  <si>
    <t>Zielona Ścieżka Gubin-Guben - modernizacja amfiteatru</t>
  </si>
  <si>
    <t>Zielona Ścieżka Gubin-Guben - modernizacja Parku Waszkiewicza</t>
  </si>
  <si>
    <t>Zielona Ścieżka Gubin-Guben - modernizacja skweru z fontanną ul. Piastowska</t>
  </si>
  <si>
    <t>Zielona Ścieżka Gubin-Guben - modernizacja Placu Chrobrego</t>
  </si>
  <si>
    <t>Zielona Ścieżka Gubin-Guben - modernizacja Parku Mickiewicza</t>
  </si>
  <si>
    <t>Instytucjonalizacja współpracy transgranicznej w celu rozwoju strategii oraz jej realizacji w kształtowaniu strukturalnych i demograficznych zmian w regionach zagrożonych odpłtwem ludności</t>
  </si>
  <si>
    <t>Zakup usług pozostałych</t>
  </si>
  <si>
    <t>2011r.</t>
  </si>
  <si>
    <t>2012r.</t>
  </si>
  <si>
    <t xml:space="preserve">do uchwały nr XXVIII/377/2009 Rady Miejskiej w Gubinie </t>
  </si>
  <si>
    <t>z dnia 25 lutego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</si>
</sst>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2" fontId="5" fillId="0" borderId="5" xfId="0" applyNumberFormat="1" applyFont="1" applyBorder="1" applyAlignment="1">
      <alignment wrapText="1"/>
    </xf>
    <xf numFmtId="0" fontId="0" fillId="0" borderId="1" xfId="0" applyBorder="1" applyAlignment="1">
      <alignment/>
    </xf>
    <xf numFmtId="3" fontId="4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9">
      <selection activeCell="E26" sqref="E26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7.140625" style="0" customWidth="1"/>
    <col min="4" max="4" width="7.00390625" style="0" customWidth="1"/>
    <col min="5" max="5" width="27.28125" style="0" customWidth="1"/>
    <col min="6" max="6" width="8.28125" style="0" customWidth="1"/>
    <col min="8" max="8" width="7.8515625" style="0" customWidth="1"/>
    <col min="9" max="9" width="7.7109375" style="0" customWidth="1"/>
    <col min="12" max="12" width="8.28125" style="0" customWidth="1"/>
    <col min="13" max="13" width="6.7109375" style="0" customWidth="1"/>
    <col min="14" max="14" width="7.00390625" style="0" customWidth="1"/>
    <col min="15" max="15" width="7.28125" style="0" customWidth="1"/>
  </cols>
  <sheetData>
    <row r="1" spans="14:15" ht="12.75">
      <c r="N1" s="34" t="s">
        <v>22</v>
      </c>
      <c r="O1" s="34"/>
    </row>
    <row r="2" spans="9:15" ht="12.75">
      <c r="I2" s="34" t="s">
        <v>33</v>
      </c>
      <c r="J2" s="34"/>
      <c r="K2" s="34"/>
      <c r="L2" s="34"/>
      <c r="M2" s="34"/>
      <c r="N2" s="34"/>
      <c r="O2" s="34"/>
    </row>
    <row r="3" spans="11:15" ht="12.75">
      <c r="K3" s="34" t="s">
        <v>34</v>
      </c>
      <c r="L3" s="34"/>
      <c r="M3" s="34"/>
      <c r="N3" s="34"/>
      <c r="O3" s="34"/>
    </row>
    <row r="4" spans="11:15" ht="12.75">
      <c r="K4" s="1"/>
      <c r="L4" s="1"/>
      <c r="M4" s="1"/>
      <c r="N4" s="1"/>
      <c r="O4" s="1"/>
    </row>
    <row r="5" spans="5:15" ht="12.75">
      <c r="E5" s="2" t="s">
        <v>23</v>
      </c>
      <c r="K5" s="1"/>
      <c r="L5" s="1"/>
      <c r="M5" s="1"/>
      <c r="N5" s="1"/>
      <c r="O5" s="1"/>
    </row>
    <row r="6" ht="12.75">
      <c r="O6" s="3" t="s">
        <v>0</v>
      </c>
    </row>
    <row r="7" spans="1:15" ht="12.75" customHeight="1">
      <c r="A7" s="27" t="s">
        <v>1</v>
      </c>
      <c r="B7" s="27" t="s">
        <v>2</v>
      </c>
      <c r="C7" s="27" t="s">
        <v>3</v>
      </c>
      <c r="D7" s="27" t="s">
        <v>4</v>
      </c>
      <c r="E7" s="26" t="s">
        <v>5</v>
      </c>
      <c r="F7" s="26" t="s">
        <v>6</v>
      </c>
      <c r="G7" s="27" t="s">
        <v>7</v>
      </c>
      <c r="H7" s="27"/>
      <c r="I7" s="27"/>
      <c r="J7" s="27"/>
      <c r="K7" s="27"/>
      <c r="L7" s="27"/>
      <c r="M7" s="27"/>
      <c r="N7" s="27"/>
      <c r="O7" s="31" t="s">
        <v>8</v>
      </c>
    </row>
    <row r="8" spans="1:15" ht="12.75">
      <c r="A8" s="27"/>
      <c r="B8" s="27"/>
      <c r="C8" s="27"/>
      <c r="D8" s="27"/>
      <c r="E8" s="26"/>
      <c r="F8" s="26"/>
      <c r="G8" s="26" t="s">
        <v>9</v>
      </c>
      <c r="H8" s="27" t="s">
        <v>10</v>
      </c>
      <c r="I8" s="27"/>
      <c r="J8" s="27"/>
      <c r="K8" s="27"/>
      <c r="L8" s="31" t="s">
        <v>11</v>
      </c>
      <c r="M8" s="5"/>
      <c r="N8" s="31" t="s">
        <v>32</v>
      </c>
      <c r="O8" s="33"/>
    </row>
    <row r="9" spans="1:15" ht="45.75">
      <c r="A9" s="27"/>
      <c r="B9" s="27"/>
      <c r="C9" s="27"/>
      <c r="D9" s="27"/>
      <c r="E9" s="26"/>
      <c r="F9" s="26"/>
      <c r="G9" s="26"/>
      <c r="H9" s="4" t="s">
        <v>12</v>
      </c>
      <c r="I9" s="4" t="s">
        <v>13</v>
      </c>
      <c r="J9" s="4" t="s">
        <v>14</v>
      </c>
      <c r="K9" s="4" t="s">
        <v>15</v>
      </c>
      <c r="L9" s="32"/>
      <c r="M9" s="6" t="s">
        <v>31</v>
      </c>
      <c r="N9" s="32"/>
      <c r="O9" s="32"/>
    </row>
    <row r="10" spans="1:15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/>
      <c r="N10" s="7">
        <v>13</v>
      </c>
      <c r="O10" s="7">
        <v>14</v>
      </c>
    </row>
    <row r="11" spans="1:15" ht="22.5">
      <c r="A11" s="8">
        <v>1</v>
      </c>
      <c r="B11" s="8">
        <v>600</v>
      </c>
      <c r="C11" s="8">
        <v>60016</v>
      </c>
      <c r="D11" s="8"/>
      <c r="E11" s="9" t="s">
        <v>24</v>
      </c>
      <c r="F11" s="10">
        <f aca="true" t="shared" si="0" ref="F11:F17">G11+L11+N11</f>
        <v>1039541</v>
      </c>
      <c r="G11" s="10">
        <f aca="true" t="shared" si="1" ref="G11:G17">SUM(H11:K11)</f>
        <v>17812</v>
      </c>
      <c r="H11" s="10">
        <f>H12+H13</f>
        <v>2672</v>
      </c>
      <c r="I11" s="10">
        <f>I12+I13</f>
        <v>0</v>
      </c>
      <c r="J11" s="10">
        <f>J12+J13</f>
        <v>0</v>
      </c>
      <c r="K11" s="10">
        <f>K12+K13</f>
        <v>15140</v>
      </c>
      <c r="L11" s="10">
        <f>L12+L13</f>
        <v>1021729</v>
      </c>
      <c r="M11" s="10"/>
      <c r="N11" s="10"/>
      <c r="O11" s="10"/>
    </row>
    <row r="12" spans="1:15" ht="22.5">
      <c r="A12" s="11"/>
      <c r="B12" s="11"/>
      <c r="C12" s="11"/>
      <c r="D12" s="12">
        <v>6058</v>
      </c>
      <c r="E12" s="13" t="s">
        <v>16</v>
      </c>
      <c r="F12" s="14">
        <f t="shared" si="0"/>
        <v>883610</v>
      </c>
      <c r="G12" s="14">
        <f t="shared" si="1"/>
        <v>15140</v>
      </c>
      <c r="H12" s="14"/>
      <c r="I12" s="14"/>
      <c r="J12" s="14"/>
      <c r="K12" s="14">
        <v>15140</v>
      </c>
      <c r="L12" s="14">
        <v>868470</v>
      </c>
      <c r="M12" s="14"/>
      <c r="N12" s="14"/>
      <c r="O12" s="14"/>
    </row>
    <row r="13" spans="1:15" ht="22.5">
      <c r="A13" s="11"/>
      <c r="B13" s="11"/>
      <c r="C13" s="11"/>
      <c r="D13" s="12">
        <v>6059</v>
      </c>
      <c r="E13" s="13" t="s">
        <v>16</v>
      </c>
      <c r="F13" s="14">
        <f t="shared" si="0"/>
        <v>155931</v>
      </c>
      <c r="G13" s="14">
        <f t="shared" si="1"/>
        <v>2672</v>
      </c>
      <c r="H13" s="14">
        <v>2672</v>
      </c>
      <c r="I13" s="14"/>
      <c r="J13" s="14"/>
      <c r="K13" s="14">
        <v>0</v>
      </c>
      <c r="L13" s="14">
        <v>153259</v>
      </c>
      <c r="M13" s="14"/>
      <c r="N13" s="14"/>
      <c r="O13" s="14"/>
    </row>
    <row r="14" spans="1:15" ht="33.75">
      <c r="A14" s="8">
        <v>2</v>
      </c>
      <c r="B14" s="8">
        <v>600</v>
      </c>
      <c r="C14" s="8">
        <v>60016</v>
      </c>
      <c r="D14" s="15"/>
      <c r="E14" s="20" t="s">
        <v>25</v>
      </c>
      <c r="F14" s="10">
        <f t="shared" si="0"/>
        <v>1431883</v>
      </c>
      <c r="G14" s="10">
        <f t="shared" si="1"/>
        <v>18910</v>
      </c>
      <c r="H14" s="10">
        <f>H16+H15</f>
        <v>2837</v>
      </c>
      <c r="I14" s="10">
        <f>I16+I15</f>
        <v>0</v>
      </c>
      <c r="J14" s="10">
        <f>J16+J15</f>
        <v>0</v>
      </c>
      <c r="K14" s="10">
        <f>K16+K15</f>
        <v>16073</v>
      </c>
      <c r="L14" s="10">
        <f>L16+L15</f>
        <v>1412973</v>
      </c>
      <c r="M14" s="10"/>
      <c r="N14" s="10"/>
      <c r="O14" s="10"/>
    </row>
    <row r="15" spans="1:15" ht="22.5">
      <c r="A15" s="19"/>
      <c r="B15" s="19"/>
      <c r="C15" s="19"/>
      <c r="D15" s="12">
        <v>6058</v>
      </c>
      <c r="E15" s="13" t="s">
        <v>16</v>
      </c>
      <c r="F15" s="14">
        <f t="shared" si="0"/>
        <v>1217101</v>
      </c>
      <c r="G15" s="14">
        <f t="shared" si="1"/>
        <v>16073</v>
      </c>
      <c r="H15" s="21"/>
      <c r="I15" s="21"/>
      <c r="J15" s="21"/>
      <c r="K15" s="21">
        <v>16073</v>
      </c>
      <c r="L15" s="21">
        <v>1201028</v>
      </c>
      <c r="M15" s="21"/>
      <c r="N15" s="21"/>
      <c r="O15" s="21"/>
    </row>
    <row r="16" spans="1:15" ht="22.5">
      <c r="A16" s="11"/>
      <c r="B16" s="11"/>
      <c r="C16" s="11"/>
      <c r="D16" s="12">
        <v>6059</v>
      </c>
      <c r="E16" s="13" t="s">
        <v>16</v>
      </c>
      <c r="F16" s="14">
        <f t="shared" si="0"/>
        <v>214782</v>
      </c>
      <c r="G16" s="14">
        <f t="shared" si="1"/>
        <v>2837</v>
      </c>
      <c r="H16" s="14">
        <v>2837</v>
      </c>
      <c r="I16" s="14">
        <v>0</v>
      </c>
      <c r="J16" s="14">
        <v>0</v>
      </c>
      <c r="K16" s="14">
        <v>0</v>
      </c>
      <c r="L16" s="14">
        <v>211945</v>
      </c>
      <c r="M16" s="14"/>
      <c r="N16" s="14"/>
      <c r="O16" s="14"/>
    </row>
    <row r="17" spans="1:15" ht="33.75">
      <c r="A17" s="8">
        <v>3</v>
      </c>
      <c r="B17" s="8">
        <v>600</v>
      </c>
      <c r="C17" s="8">
        <v>60016</v>
      </c>
      <c r="D17" s="8"/>
      <c r="E17" s="16" t="s">
        <v>26</v>
      </c>
      <c r="F17" s="10">
        <f t="shared" si="0"/>
        <v>194854</v>
      </c>
      <c r="G17" s="10">
        <f t="shared" si="1"/>
        <v>9760</v>
      </c>
      <c r="H17" s="10">
        <f>H18+H19</f>
        <v>1464</v>
      </c>
      <c r="I17" s="10">
        <f>I18+I19</f>
        <v>0</v>
      </c>
      <c r="J17" s="10">
        <f>J18+J19</f>
        <v>0</v>
      </c>
      <c r="K17" s="10">
        <f>K18+K19</f>
        <v>8296</v>
      </c>
      <c r="L17" s="10">
        <f>L18+L19</f>
        <v>185094</v>
      </c>
      <c r="M17" s="10"/>
      <c r="N17" s="10"/>
      <c r="O17" s="10"/>
    </row>
    <row r="18" spans="1:15" ht="22.5">
      <c r="A18" s="11"/>
      <c r="B18" s="11"/>
      <c r="C18" s="11"/>
      <c r="D18" s="12">
        <v>6058</v>
      </c>
      <c r="E18" s="13" t="s">
        <v>16</v>
      </c>
      <c r="F18" s="14">
        <f aca="true" t="shared" si="2" ref="F18:F25">G18+L18+N18</f>
        <v>165626</v>
      </c>
      <c r="G18" s="14">
        <f aca="true" t="shared" si="3" ref="G18:G29">SUM(H18:K18)</f>
        <v>8296</v>
      </c>
      <c r="H18" s="21"/>
      <c r="I18" s="21"/>
      <c r="J18" s="21"/>
      <c r="K18" s="21">
        <v>8296</v>
      </c>
      <c r="L18" s="21">
        <v>157330</v>
      </c>
      <c r="M18" s="21"/>
      <c r="N18" s="21"/>
      <c r="O18" s="21"/>
    </row>
    <row r="19" spans="1:15" ht="22.5">
      <c r="A19" s="11"/>
      <c r="B19" s="11"/>
      <c r="C19" s="11"/>
      <c r="D19" s="12">
        <v>6059</v>
      </c>
      <c r="E19" s="13" t="s">
        <v>16</v>
      </c>
      <c r="F19" s="14">
        <f t="shared" si="2"/>
        <v>29228</v>
      </c>
      <c r="G19" s="14">
        <f t="shared" si="3"/>
        <v>1464</v>
      </c>
      <c r="H19" s="14">
        <v>1464</v>
      </c>
      <c r="I19" s="14">
        <v>0</v>
      </c>
      <c r="J19" s="14">
        <v>0</v>
      </c>
      <c r="K19" s="14">
        <v>0</v>
      </c>
      <c r="L19" s="14">
        <v>27764</v>
      </c>
      <c r="M19" s="14"/>
      <c r="N19" s="14"/>
      <c r="O19" s="14"/>
    </row>
    <row r="20" spans="1:15" ht="22.5">
      <c r="A20" s="8">
        <v>4</v>
      </c>
      <c r="B20" s="8">
        <v>600</v>
      </c>
      <c r="C20" s="8">
        <v>60016</v>
      </c>
      <c r="D20" s="8"/>
      <c r="E20" s="16" t="s">
        <v>27</v>
      </c>
      <c r="F20" s="10">
        <f t="shared" si="2"/>
        <v>841697</v>
      </c>
      <c r="G20" s="10">
        <f t="shared" si="3"/>
        <v>15372</v>
      </c>
      <c r="H20" s="10">
        <f>H21+H22</f>
        <v>2306</v>
      </c>
      <c r="I20" s="10">
        <f>I21+I22</f>
        <v>0</v>
      </c>
      <c r="J20" s="10">
        <f>J21+J22</f>
        <v>0</v>
      </c>
      <c r="K20" s="10">
        <f>K21+K22</f>
        <v>13066</v>
      </c>
      <c r="L20" s="10">
        <f>L21+L22</f>
        <v>826325</v>
      </c>
      <c r="M20" s="10"/>
      <c r="N20" s="10"/>
      <c r="O20" s="10"/>
    </row>
    <row r="21" spans="1:15" ht="22.5">
      <c r="A21" s="11"/>
      <c r="B21" s="11"/>
      <c r="C21" s="11"/>
      <c r="D21" s="12">
        <v>6058</v>
      </c>
      <c r="E21" s="13" t="s">
        <v>16</v>
      </c>
      <c r="F21" s="14">
        <f t="shared" si="2"/>
        <v>715442</v>
      </c>
      <c r="G21" s="14">
        <f t="shared" si="3"/>
        <v>13066</v>
      </c>
      <c r="H21" s="21"/>
      <c r="I21" s="21"/>
      <c r="J21" s="21"/>
      <c r="K21" s="21">
        <v>13066</v>
      </c>
      <c r="L21" s="21">
        <v>702376</v>
      </c>
      <c r="M21" s="21"/>
      <c r="N21" s="21"/>
      <c r="O21" s="21"/>
    </row>
    <row r="22" spans="1:15" ht="22.5">
      <c r="A22" s="11"/>
      <c r="B22" s="11"/>
      <c r="C22" s="11"/>
      <c r="D22" s="12">
        <v>6059</v>
      </c>
      <c r="E22" s="13" t="s">
        <v>16</v>
      </c>
      <c r="F22" s="14">
        <f t="shared" si="2"/>
        <v>126255</v>
      </c>
      <c r="G22" s="14">
        <f t="shared" si="3"/>
        <v>2306</v>
      </c>
      <c r="H22" s="14">
        <v>2306</v>
      </c>
      <c r="I22" s="14">
        <v>0</v>
      </c>
      <c r="J22" s="14">
        <v>0</v>
      </c>
      <c r="K22" s="14">
        <v>0</v>
      </c>
      <c r="L22" s="14">
        <v>123949</v>
      </c>
      <c r="M22" s="14"/>
      <c r="N22" s="14"/>
      <c r="O22" s="14"/>
    </row>
    <row r="23" spans="1:15" ht="22.5">
      <c r="A23" s="8">
        <v>5</v>
      </c>
      <c r="B23" s="8">
        <v>600</v>
      </c>
      <c r="C23" s="8">
        <v>60016</v>
      </c>
      <c r="D23" s="8"/>
      <c r="E23" s="16" t="s">
        <v>28</v>
      </c>
      <c r="F23" s="10">
        <f t="shared" si="2"/>
        <v>780938</v>
      </c>
      <c r="G23" s="10">
        <f t="shared" si="3"/>
        <v>16714</v>
      </c>
      <c r="H23" s="10">
        <f>H24+H25</f>
        <v>2507</v>
      </c>
      <c r="I23" s="10">
        <f>I24+I25</f>
        <v>0</v>
      </c>
      <c r="J23" s="10">
        <f>J24+J25</f>
        <v>0</v>
      </c>
      <c r="K23" s="10">
        <f>K24+K25</f>
        <v>14207</v>
      </c>
      <c r="L23" s="10">
        <f>L24+L25</f>
        <v>764224</v>
      </c>
      <c r="M23" s="10"/>
      <c r="N23" s="10"/>
      <c r="O23" s="10"/>
    </row>
    <row r="24" spans="1:15" ht="22.5">
      <c r="A24" s="11"/>
      <c r="B24" s="11"/>
      <c r="C24" s="11"/>
      <c r="D24" s="12">
        <v>6058</v>
      </c>
      <c r="E24" s="13" t="s">
        <v>16</v>
      </c>
      <c r="F24" s="14">
        <f t="shared" si="2"/>
        <v>663797</v>
      </c>
      <c r="G24" s="14">
        <f t="shared" si="3"/>
        <v>14207</v>
      </c>
      <c r="H24" s="21"/>
      <c r="I24" s="21"/>
      <c r="J24" s="21"/>
      <c r="K24" s="21">
        <v>14207</v>
      </c>
      <c r="L24" s="21">
        <v>649590</v>
      </c>
      <c r="M24" s="21"/>
      <c r="N24" s="21"/>
      <c r="O24" s="21"/>
    </row>
    <row r="25" spans="1:15" ht="22.5">
      <c r="A25" s="11"/>
      <c r="B25" s="11"/>
      <c r="C25" s="11"/>
      <c r="D25" s="12">
        <v>6059</v>
      </c>
      <c r="E25" s="13" t="s">
        <v>16</v>
      </c>
      <c r="F25" s="14">
        <f t="shared" si="2"/>
        <v>117141</v>
      </c>
      <c r="G25" s="14">
        <f t="shared" si="3"/>
        <v>2507</v>
      </c>
      <c r="H25" s="14">
        <v>2507</v>
      </c>
      <c r="I25" s="14">
        <v>0</v>
      </c>
      <c r="J25" s="14">
        <v>0</v>
      </c>
      <c r="K25" s="14">
        <v>0</v>
      </c>
      <c r="L25" s="14">
        <v>114634</v>
      </c>
      <c r="M25" s="14"/>
      <c r="N25" s="14"/>
      <c r="O25" s="14"/>
    </row>
    <row r="26" spans="1:15" ht="78.75">
      <c r="A26" s="8">
        <v>6</v>
      </c>
      <c r="B26" s="8">
        <v>710</v>
      </c>
      <c r="C26" s="8">
        <v>71095</v>
      </c>
      <c r="D26" s="8"/>
      <c r="E26" s="16" t="s">
        <v>29</v>
      </c>
      <c r="F26" s="10">
        <f>G26+M26+L26+N26</f>
        <v>387711</v>
      </c>
      <c r="G26" s="10">
        <f t="shared" si="3"/>
        <v>0</v>
      </c>
      <c r="H26" s="10">
        <f aca="true" t="shared" si="4" ref="H26:N26">H27+H28</f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116314</v>
      </c>
      <c r="M26" s="10">
        <f t="shared" si="4"/>
        <v>116314</v>
      </c>
      <c r="N26" s="10">
        <f t="shared" si="4"/>
        <v>155083</v>
      </c>
      <c r="O26" s="24"/>
    </row>
    <row r="27" spans="1:15" ht="12.75">
      <c r="A27" s="22"/>
      <c r="B27" s="11"/>
      <c r="C27" s="11"/>
      <c r="D27" s="12">
        <v>4308</v>
      </c>
      <c r="E27" s="23" t="s">
        <v>30</v>
      </c>
      <c r="F27" s="14">
        <f>G27+M27+L27+N27</f>
        <v>329554</v>
      </c>
      <c r="G27" s="14">
        <f t="shared" si="3"/>
        <v>0</v>
      </c>
      <c r="H27" s="14"/>
      <c r="I27" s="14"/>
      <c r="J27" s="14"/>
      <c r="K27" s="14"/>
      <c r="L27" s="14">
        <v>96928</v>
      </c>
      <c r="M27" s="14">
        <v>96928</v>
      </c>
      <c r="N27" s="14">
        <v>135698</v>
      </c>
      <c r="O27" s="24"/>
    </row>
    <row r="28" spans="1:15" ht="12.75">
      <c r="A28" s="22"/>
      <c r="B28" s="11"/>
      <c r="C28" s="11"/>
      <c r="D28" s="12">
        <v>4039</v>
      </c>
      <c r="E28" s="23" t="s">
        <v>30</v>
      </c>
      <c r="F28" s="14">
        <f>G28+M28+L28+N28</f>
        <v>58157</v>
      </c>
      <c r="G28" s="14">
        <f t="shared" si="3"/>
        <v>0</v>
      </c>
      <c r="H28" s="14"/>
      <c r="I28" s="14"/>
      <c r="J28" s="14"/>
      <c r="K28" s="14"/>
      <c r="L28" s="14">
        <v>19386</v>
      </c>
      <c r="M28" s="14">
        <v>19386</v>
      </c>
      <c r="N28" s="14">
        <v>19385</v>
      </c>
      <c r="O28" s="24"/>
    </row>
    <row r="29" spans="1:15" ht="12.75">
      <c r="A29" s="28" t="s">
        <v>17</v>
      </c>
      <c r="B29" s="29"/>
      <c r="C29" s="29"/>
      <c r="D29" s="29"/>
      <c r="E29" s="30"/>
      <c r="F29" s="25">
        <f>G29+M29+L29+N29</f>
        <v>4676624</v>
      </c>
      <c r="G29" s="17">
        <f t="shared" si="3"/>
        <v>78568</v>
      </c>
      <c r="H29" s="17">
        <f aca="true" t="shared" si="5" ref="H29:N29">H11+H14+H17+H20+H23+H26</f>
        <v>11786</v>
      </c>
      <c r="I29" s="17">
        <f t="shared" si="5"/>
        <v>0</v>
      </c>
      <c r="J29" s="17">
        <f t="shared" si="5"/>
        <v>0</v>
      </c>
      <c r="K29" s="17">
        <f t="shared" si="5"/>
        <v>66782</v>
      </c>
      <c r="L29" s="17">
        <f t="shared" si="5"/>
        <v>4326659</v>
      </c>
      <c r="M29" s="17">
        <f t="shared" si="5"/>
        <v>116314</v>
      </c>
      <c r="N29" s="17">
        <f t="shared" si="5"/>
        <v>155083</v>
      </c>
      <c r="O29" s="17"/>
    </row>
    <row r="30" ht="13.5" customHeight="1">
      <c r="A30" s="18" t="s">
        <v>18</v>
      </c>
    </row>
    <row r="31" ht="12.75">
      <c r="A31" s="18" t="s">
        <v>19</v>
      </c>
    </row>
    <row r="32" spans="1:9" ht="12.75">
      <c r="A32" s="18" t="s">
        <v>20</v>
      </c>
      <c r="I32" s="18" t="s">
        <v>21</v>
      </c>
    </row>
  </sheetData>
  <mergeCells count="16">
    <mergeCell ref="C7:C9"/>
    <mergeCell ref="D7:D9"/>
    <mergeCell ref="O7:O9"/>
    <mergeCell ref="N1:O1"/>
    <mergeCell ref="I2:O2"/>
    <mergeCell ref="K3:O3"/>
    <mergeCell ref="E7:E9"/>
    <mergeCell ref="F7:F9"/>
    <mergeCell ref="G7:N7"/>
    <mergeCell ref="A29:E29"/>
    <mergeCell ref="G8:G9"/>
    <mergeCell ref="H8:K8"/>
    <mergeCell ref="L8:L9"/>
    <mergeCell ref="N8:N9"/>
    <mergeCell ref="A7:A9"/>
    <mergeCell ref="B7:B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2009-02-26T08:27:55Z</cp:lastPrinted>
  <dcterms:created xsi:type="dcterms:W3CDTF">2009-02-18T11:52:50Z</dcterms:created>
  <dcterms:modified xsi:type="dcterms:W3CDTF">2009-02-26T08:52:57Z</dcterms:modified>
  <cp:category/>
  <cp:version/>
  <cp:contentType/>
  <cp:contentStatus/>
</cp:coreProperties>
</file>