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<sst xmlns="http://schemas.openxmlformats.org/spreadsheetml/2006/main" count="133" uniqueCount="81">
  <si>
    <t>Załącznik nr 2</t>
  </si>
  <si>
    <t>Wydatki na programy i projekty realizowane ze środków pochodzących z funduszy strukturalnych i Funduszu Spójności</t>
  </si>
  <si>
    <t>Załącznik nr 4 do uchwały Rady Miejskiej w Gubinie nr XXVI/355/2008 z dnia 18 grudnia 2008 r.</t>
  </si>
  <si>
    <t>Lp.</t>
  </si>
  <si>
    <t>Projekt</t>
  </si>
  <si>
    <t>Kategoria interwencji funduszy strukturalnych</t>
  </si>
  <si>
    <t>Klasyfikacja (dział, rozdział, paragraf)</t>
  </si>
  <si>
    <t xml:space="preserve">Wydatki w okresie realizacji Projektu (całkowita wartość Projektu) </t>
  </si>
  <si>
    <t>w tym:</t>
  </si>
  <si>
    <t>Planowane wydatki</t>
  </si>
  <si>
    <t>Środki z budżetu krajowego</t>
  </si>
  <si>
    <t>Środki z budżetu UE</t>
  </si>
  <si>
    <t>2009 r.</t>
  </si>
  <si>
    <t>Wydatki razem (9+13)</t>
  </si>
  <si>
    <t>z tego:</t>
  </si>
  <si>
    <t>Wydatki razem</t>
  </si>
  <si>
    <t>z tego, źródła finansowania:</t>
  </si>
  <si>
    <t xml:space="preserve">Wydatki razem </t>
  </si>
  <si>
    <t>pożyczki i kredyty</t>
  </si>
  <si>
    <t xml:space="preserve">obligacje </t>
  </si>
  <si>
    <t>pozostałe</t>
  </si>
  <si>
    <t>środki wymienione w art.5 ust.1 pkt 2 i 3 u.f.p.</t>
  </si>
  <si>
    <t>obligacje</t>
  </si>
  <si>
    <t>5 = 6 +7</t>
  </si>
  <si>
    <t>9=10+11+12</t>
  </si>
  <si>
    <t>13=14+15+16+17</t>
  </si>
  <si>
    <t>Wydatki majątkowe razem:</t>
  </si>
  <si>
    <t>x</t>
  </si>
  <si>
    <t>Europejska Współpraca Terytorialna - Program Operacyjny Współpracy Transgranicznej Polska (Województwo Lubuskie)- Brandenburgi 2007-2013</t>
  </si>
  <si>
    <t>Prioryte 1: Wspieranie infrastruktury oraz poprawa stanu środowiska</t>
  </si>
  <si>
    <t>Działanie1.1 Budowa i poprawa infrastruktury</t>
  </si>
  <si>
    <t>Nazwa projektu: "Budowa ciągu pieszo - rowerowego od przejścia granicznego do baszty przy ul. 3 - go Maja w Gubinie"</t>
  </si>
  <si>
    <t>600/60016/6058/01    600/60016/6059/01</t>
  </si>
  <si>
    <t>1.1</t>
  </si>
  <si>
    <t>Razem wydatki:</t>
  </si>
  <si>
    <t>z tego: 2009r.</t>
  </si>
  <si>
    <t>Program Operacyjny Współpracy Trangranicznej Polska (woj..Lubuskie) - Brandenburgia 2007-2013 "Europejska Współpraca Terytorialna"</t>
  </si>
  <si>
    <t>Priorytet 1: Wspieranie infrastruktury oraz poprawa stanu środowiska</t>
  </si>
  <si>
    <t>Nazwa projektu: "Zielona Ścieżka Gubin-Guben - modernizacja egzotarium"</t>
  </si>
  <si>
    <t>600/60016/6058/02    600/60016/6059/02</t>
  </si>
  <si>
    <t>1.2</t>
  </si>
  <si>
    <t>Nazwa projektu: "Zielona Ścieżka Gubin-Guben - modernizacja amfiteatru"</t>
  </si>
  <si>
    <t>600/60016/6058/03     600/60016/6058/03</t>
  </si>
  <si>
    <t>1.3</t>
  </si>
  <si>
    <t>Nazwa projektu: "Zielona Ścieżka Gubin-Guben - modernizacja Parku Waszkiewicza"</t>
  </si>
  <si>
    <t>600/60016/6058/04     600/60016/6058/04</t>
  </si>
  <si>
    <t>1.4</t>
  </si>
  <si>
    <t>Nazwa projektu: "Zielona Ścieżka Gubin-Guben - modernizacja skweru z fontanną ul.Piastowska"</t>
  </si>
  <si>
    <t>600/60016/6058/05     600/60016/6058/05</t>
  </si>
  <si>
    <t>1.5</t>
  </si>
  <si>
    <t>Nazwa projektu: "Zielona Ścieżka Gubin-Guben - modernizacja Placu Chrobrego"</t>
  </si>
  <si>
    <t>600/60016/6058/06     600/60016/6058/06</t>
  </si>
  <si>
    <t>1.6</t>
  </si>
  <si>
    <t>Nazwa projektu: "Zielona Ścieżka Gubin-Guben - modernizacja Parku Mickiewicza"</t>
  </si>
  <si>
    <t>600/60016/6058/07     600/60016/6058/07</t>
  </si>
  <si>
    <t>1.7</t>
  </si>
  <si>
    <t>Program Operacyjny Współpracy Trangranicznej Polska (woj.Lubuskie) - Brandenburgia 2007-2013 "Europejska Współpraca Terytorialna"</t>
  </si>
  <si>
    <t>Nazwa projektu: Rozwój obiektów rekreacyjno-szkolnych w Euromieście Gubin-Guben. Modernizacja obiektu rekreacyjno-treningowo-szkoleniowego w Gubinie"</t>
  </si>
  <si>
    <t>801/80120/6058    801/80120/6059</t>
  </si>
  <si>
    <t>1.8</t>
  </si>
  <si>
    <t>Nazwa projektu: Turystyczne zagospodarowanie Wyspy Teatralnej w Gubinie</t>
  </si>
  <si>
    <t>900/90004/6058 900/90004/6059</t>
  </si>
  <si>
    <t>1.9</t>
  </si>
  <si>
    <t>Wydatki bieżące razem:</t>
  </si>
  <si>
    <t>Europejska Współpraca Terytorialna - Program Operacyjny Współpracy Transgranicznej Polska (Województwo Lubuskie)</t>
  </si>
  <si>
    <t>900/90004/4218  900/90004/4219</t>
  </si>
  <si>
    <t>2.1</t>
  </si>
  <si>
    <t>Ogółem (1+2)</t>
  </si>
  <si>
    <t>Europejski Fundusz Rozwoju Regionalnego w ramach Lubuskiego Regionalnego Programu Operacyjnego</t>
  </si>
  <si>
    <t>Nazwa projektu: Utworzenie obszarów aktywności gospodarczej w Gubinie</t>
  </si>
  <si>
    <t>900/90001/6058/01    900/90001/6059/01</t>
  </si>
  <si>
    <t>1.10</t>
  </si>
  <si>
    <t>Europejski Fundusz Społeczny - PO KL</t>
  </si>
  <si>
    <t>Priorytet VI Rynek pracy otwarty dla wszystkich</t>
  </si>
  <si>
    <t>Działanie: 6.2 Wsparcie oraz promocja przedsiębiorczości i samozatrudnienia</t>
  </si>
  <si>
    <t>Nazwa projektu: "Aktywnie i zawodowo - wsparcie dla osób zamierzających rozpocząć działalność gospodarczą"</t>
  </si>
  <si>
    <t>150/15013/6058    150/15013/6059</t>
  </si>
  <si>
    <t>1.11</t>
  </si>
  <si>
    <t>do uchwały nr XXIX/388/2009 Rady Miejskiej w Gubinie</t>
  </si>
  <si>
    <t>z dnia 25 marca 2009 roku</t>
  </si>
  <si>
    <t>150/15013/2678;4018;4118;4128;4178;4218;4308;4378;4438; 2679, 4019,4119,4129,4179,4219,4309,4379,4439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</si>
</sst>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3" fontId="3" fillId="4" borderId="4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 wrapText="1"/>
    </xf>
    <xf numFmtId="3" fontId="3" fillId="5" borderId="7" xfId="0" applyNumberFormat="1" applyFont="1" applyFill="1" applyBorder="1" applyAlignment="1">
      <alignment/>
    </xf>
    <xf numFmtId="3" fontId="6" fillId="5" borderId="7" xfId="0" applyNumberFormat="1" applyFont="1" applyFill="1" applyBorder="1" applyAlignment="1">
      <alignment/>
    </xf>
    <xf numFmtId="3" fontId="6" fillId="5" borderId="3" xfId="0" applyNumberFormat="1" applyFont="1" applyFill="1" applyBorder="1" applyAlignment="1">
      <alignment/>
    </xf>
    <xf numFmtId="3" fontId="6" fillId="5" borderId="8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/>
    </xf>
    <xf numFmtId="0" fontId="3" fillId="4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3" fontId="6" fillId="0" borderId="2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3" fontId="6" fillId="4" borderId="2" xfId="0" applyNumberFormat="1" applyFont="1" applyFill="1" applyBorder="1" applyAlignment="1">
      <alignment/>
    </xf>
    <xf numFmtId="3" fontId="6" fillId="4" borderId="12" xfId="0" applyNumberFormat="1" applyFont="1" applyFill="1" applyBorder="1" applyAlignment="1">
      <alignment/>
    </xf>
    <xf numFmtId="3" fontId="6" fillId="5" borderId="13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3" xfId="0" applyFont="1" applyFill="1" applyBorder="1" applyAlignment="1">
      <alignment wrapText="1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wrapText="1"/>
    </xf>
    <xf numFmtId="3" fontId="6" fillId="4" borderId="4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0" fontId="0" fillId="5" borderId="14" xfId="0" applyFill="1" applyBorder="1" applyAlignment="1">
      <alignment/>
    </xf>
    <xf numFmtId="3" fontId="6" fillId="5" borderId="7" xfId="0" applyNumberFormat="1" applyFont="1" applyFill="1" applyBorder="1" applyAlignment="1">
      <alignment/>
    </xf>
    <xf numFmtId="3" fontId="6" fillId="5" borderId="13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6" fillId="4" borderId="4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 readingOrder="1"/>
    </xf>
    <xf numFmtId="0" fontId="4" fillId="2" borderId="9" xfId="0" applyFont="1" applyFill="1" applyBorder="1" applyAlignment="1">
      <alignment horizontal="center" vertical="center" textRotation="90" wrapText="1" readingOrder="1"/>
    </xf>
    <xf numFmtId="0" fontId="4" fillId="2" borderId="2" xfId="0" applyFont="1" applyFill="1" applyBorder="1" applyAlignment="1">
      <alignment horizontal="center" vertical="center" textRotation="90" wrapText="1" readingOrder="1"/>
    </xf>
    <xf numFmtId="0" fontId="3" fillId="2" borderId="3" xfId="0" applyFont="1" applyFill="1" applyBorder="1" applyAlignment="1">
      <alignment horizontal="center" vertical="center" textRotation="90" wrapText="1" readingOrder="1"/>
    </xf>
    <xf numFmtId="0" fontId="3" fillId="2" borderId="9" xfId="0" applyFont="1" applyFill="1" applyBorder="1" applyAlignment="1">
      <alignment horizontal="center" vertical="center" textRotation="90" wrapText="1" readingOrder="1"/>
    </xf>
    <xf numFmtId="0" fontId="3" fillId="2" borderId="2" xfId="0" applyFont="1" applyFill="1" applyBorder="1" applyAlignment="1">
      <alignment horizontal="center" vertical="center" textRotation="90" wrapText="1" readingOrder="1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4" fontId="6" fillId="0" borderId="15" xfId="18" applyFont="1" applyFill="1" applyBorder="1" applyAlignment="1">
      <alignment horizontal="center"/>
    </xf>
    <xf numFmtId="44" fontId="6" fillId="0" borderId="16" xfId="18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120" zoomScaleNormal="120" workbookViewId="0" topLeftCell="A67">
      <selection activeCell="D79" sqref="D79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2.140625" style="0" customWidth="1"/>
    <col min="4" max="4" width="11.7109375" style="0" customWidth="1"/>
    <col min="5" max="5" width="8.7109375" style="0" customWidth="1"/>
    <col min="6" max="6" width="7.28125" style="0" customWidth="1"/>
    <col min="7" max="7" width="8.0039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6.8515625" style="0" bestFit="1" customWidth="1"/>
    <col min="12" max="12" width="6.421875" style="0" customWidth="1"/>
    <col min="13" max="13" width="8.00390625" style="0" customWidth="1"/>
    <col min="14" max="14" width="7.8515625" style="0" customWidth="1"/>
    <col min="15" max="15" width="7.57421875" style="0" customWidth="1"/>
    <col min="16" max="16" width="5.8515625" style="0" customWidth="1"/>
    <col min="17" max="17" width="7.00390625" style="0" customWidth="1"/>
  </cols>
  <sheetData>
    <row r="1" spans="12:17" ht="12.75">
      <c r="L1" s="71" t="s">
        <v>0</v>
      </c>
      <c r="M1" s="71"/>
      <c r="N1" s="71"/>
      <c r="O1" s="71"/>
      <c r="P1" s="71"/>
      <c r="Q1" s="71"/>
    </row>
    <row r="2" spans="11:17" ht="12.75">
      <c r="K2" s="71" t="s">
        <v>78</v>
      </c>
      <c r="L2" s="71"/>
      <c r="M2" s="71"/>
      <c r="N2" s="71"/>
      <c r="O2" s="71"/>
      <c r="P2" s="71"/>
      <c r="Q2" s="71"/>
    </row>
    <row r="3" spans="12:17" ht="12.75">
      <c r="L3" s="71" t="s">
        <v>79</v>
      </c>
      <c r="M3" s="71"/>
      <c r="N3" s="71"/>
      <c r="O3" s="71"/>
      <c r="P3" s="71"/>
      <c r="Q3" s="71"/>
    </row>
    <row r="4" spans="12:17" ht="12.75">
      <c r="L4" s="1"/>
      <c r="M4" s="1"/>
      <c r="N4" s="1"/>
      <c r="O4" s="1"/>
      <c r="P4" s="1"/>
      <c r="Q4" s="1"/>
    </row>
    <row r="6" spans="2:17" ht="12.75">
      <c r="B6" s="72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ht="12.75">
      <c r="D7" s="2"/>
    </row>
    <row r="8" spans="3:15" ht="12.75">
      <c r="C8" s="73" t="s">
        <v>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10" spans="1:17" ht="12.75">
      <c r="A10" s="74" t="s">
        <v>3</v>
      </c>
      <c r="B10" s="74" t="s">
        <v>4</v>
      </c>
      <c r="C10" s="75" t="s">
        <v>5</v>
      </c>
      <c r="D10" s="78" t="s">
        <v>6</v>
      </c>
      <c r="E10" s="75" t="s">
        <v>7</v>
      </c>
      <c r="F10" s="81" t="s">
        <v>8</v>
      </c>
      <c r="G10" s="81"/>
      <c r="H10" s="81" t="s">
        <v>9</v>
      </c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74"/>
      <c r="B11" s="74"/>
      <c r="C11" s="76"/>
      <c r="D11" s="79"/>
      <c r="E11" s="76"/>
      <c r="F11" s="74" t="s">
        <v>10</v>
      </c>
      <c r="G11" s="74" t="s">
        <v>11</v>
      </c>
      <c r="H11" s="81" t="s">
        <v>12</v>
      </c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74"/>
      <c r="B12" s="74"/>
      <c r="C12" s="76"/>
      <c r="D12" s="79"/>
      <c r="E12" s="76"/>
      <c r="F12" s="74"/>
      <c r="G12" s="74"/>
      <c r="H12" s="74" t="s">
        <v>13</v>
      </c>
      <c r="I12" s="81" t="s">
        <v>14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74"/>
      <c r="B13" s="74"/>
      <c r="C13" s="76"/>
      <c r="D13" s="79"/>
      <c r="E13" s="76"/>
      <c r="F13" s="74"/>
      <c r="G13" s="74"/>
      <c r="H13" s="74"/>
      <c r="I13" s="81" t="s">
        <v>10</v>
      </c>
      <c r="J13" s="81"/>
      <c r="K13" s="81"/>
      <c r="L13" s="81"/>
      <c r="M13" s="81" t="s">
        <v>11</v>
      </c>
      <c r="N13" s="81"/>
      <c r="O13" s="81"/>
      <c r="P13" s="81"/>
      <c r="Q13" s="81"/>
    </row>
    <row r="14" spans="1:17" ht="12.75">
      <c r="A14" s="74"/>
      <c r="B14" s="74"/>
      <c r="C14" s="76"/>
      <c r="D14" s="79"/>
      <c r="E14" s="76"/>
      <c r="F14" s="74"/>
      <c r="G14" s="74"/>
      <c r="H14" s="74"/>
      <c r="I14" s="74" t="s">
        <v>15</v>
      </c>
      <c r="J14" s="81" t="s">
        <v>16</v>
      </c>
      <c r="K14" s="81"/>
      <c r="L14" s="81"/>
      <c r="M14" s="74" t="s">
        <v>17</v>
      </c>
      <c r="N14" s="81" t="s">
        <v>16</v>
      </c>
      <c r="O14" s="81"/>
      <c r="P14" s="81"/>
      <c r="Q14" s="81"/>
    </row>
    <row r="15" spans="1:17" ht="45" customHeight="1">
      <c r="A15" s="74"/>
      <c r="B15" s="74"/>
      <c r="C15" s="77"/>
      <c r="D15" s="80"/>
      <c r="E15" s="77"/>
      <c r="F15" s="74"/>
      <c r="G15" s="74"/>
      <c r="H15" s="74"/>
      <c r="I15" s="74"/>
      <c r="J15" s="3" t="s">
        <v>18</v>
      </c>
      <c r="K15" s="3" t="s">
        <v>19</v>
      </c>
      <c r="L15" s="3" t="s">
        <v>20</v>
      </c>
      <c r="M15" s="74"/>
      <c r="N15" s="4" t="s">
        <v>21</v>
      </c>
      <c r="O15" s="3" t="s">
        <v>18</v>
      </c>
      <c r="P15" s="3" t="s">
        <v>22</v>
      </c>
      <c r="Q15" s="3" t="s">
        <v>20</v>
      </c>
    </row>
    <row r="16" spans="1:17" ht="12.75">
      <c r="A16" s="5">
        <v>1</v>
      </c>
      <c r="B16" s="5">
        <v>2</v>
      </c>
      <c r="C16" s="5">
        <v>3</v>
      </c>
      <c r="D16" s="5">
        <v>4</v>
      </c>
      <c r="E16" s="5" t="s">
        <v>23</v>
      </c>
      <c r="F16" s="5">
        <v>6</v>
      </c>
      <c r="G16" s="5">
        <v>7</v>
      </c>
      <c r="H16" s="5">
        <v>8</v>
      </c>
      <c r="I16" s="5" t="s">
        <v>24</v>
      </c>
      <c r="J16" s="5">
        <v>10</v>
      </c>
      <c r="K16" s="5">
        <v>11</v>
      </c>
      <c r="L16" s="5">
        <v>12</v>
      </c>
      <c r="M16" s="6" t="s">
        <v>25</v>
      </c>
      <c r="N16" s="7">
        <v>14</v>
      </c>
      <c r="O16" s="5">
        <v>15</v>
      </c>
      <c r="P16" s="5">
        <v>16</v>
      </c>
      <c r="Q16" s="5">
        <v>17</v>
      </c>
    </row>
    <row r="17" spans="1:17" ht="18.75">
      <c r="A17" s="8">
        <v>1</v>
      </c>
      <c r="B17" s="9" t="s">
        <v>26</v>
      </c>
      <c r="C17" s="82" t="s">
        <v>27</v>
      </c>
      <c r="D17" s="82"/>
      <c r="E17" s="10">
        <f>E22+E28+E33+E38+E43+E48+E53+E58+E63+E67+E73</f>
        <v>11530571</v>
      </c>
      <c r="F17" s="10">
        <f>F22+F28+F33+F38+F43+F48+F53+F58+F63+F67+F73</f>
        <v>1732561</v>
      </c>
      <c r="G17" s="10">
        <f>G22+G28+G33+G38+G43+G48+G53+G58+G63+G67+G73</f>
        <v>9798010</v>
      </c>
      <c r="H17" s="10">
        <f>I17+M17</f>
        <v>11530571</v>
      </c>
      <c r="I17" s="10">
        <f>J17+K17+L17</f>
        <v>1732561</v>
      </c>
      <c r="J17" s="10">
        <f>J22+J28+J33+J38+J43+J48+J53+J58+J63+J67+J73</f>
        <v>0</v>
      </c>
      <c r="K17" s="10">
        <f>K22+K28+K33+K38+K43+K48+K53+K58+K63+K67+K73</f>
        <v>1043542</v>
      </c>
      <c r="L17" s="10">
        <f>L22+L28+L33+L38+L43+L48+L53+L58+L63+L67+L73</f>
        <v>689019</v>
      </c>
      <c r="M17" s="10">
        <f>N17+O17+P17+Q17</f>
        <v>9798010</v>
      </c>
      <c r="N17" s="10">
        <f>N22+N28+N33+N38+N43+N48+N53+N58+N63+N67+N73</f>
        <v>9798010</v>
      </c>
      <c r="O17" s="10">
        <f>O22+O28+O33+O38+O43+O48+O53+O58+O63+O67+O73</f>
        <v>0</v>
      </c>
      <c r="P17" s="10">
        <f>P22+P28+P33+P38+P43+P48+P53+P58+P63+P67+P73</f>
        <v>0</v>
      </c>
      <c r="Q17" s="10">
        <f>Q22+Q28+Q33+Q38+Q43+Q48+Q53+Q58+Q63+Q67+Q73</f>
        <v>0</v>
      </c>
    </row>
    <row r="18" spans="1:17" ht="17.25">
      <c r="A18" s="64"/>
      <c r="B18" s="65" t="s">
        <v>72</v>
      </c>
      <c r="C18" s="66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7.25">
      <c r="A19" s="64"/>
      <c r="B19" s="65" t="s">
        <v>73</v>
      </c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25.5">
      <c r="A20" s="64"/>
      <c r="B20" s="65" t="s">
        <v>74</v>
      </c>
      <c r="C20" s="66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34.5" thickBot="1">
      <c r="A21" s="64"/>
      <c r="B21" s="65" t="s">
        <v>75</v>
      </c>
      <c r="C21" s="66"/>
      <c r="D21" s="68" t="s">
        <v>76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2.75">
      <c r="A22" s="14" t="s">
        <v>33</v>
      </c>
      <c r="B22" s="15" t="s">
        <v>34</v>
      </c>
      <c r="C22" s="16"/>
      <c r="D22" s="16"/>
      <c r="E22" s="17">
        <v>9300</v>
      </c>
      <c r="F22" s="17">
        <f>I22</f>
        <v>1395</v>
      </c>
      <c r="G22" s="17">
        <f>M22</f>
        <v>7905</v>
      </c>
      <c r="H22" s="17">
        <f>I22+M22</f>
        <v>9300</v>
      </c>
      <c r="I22" s="17">
        <f>J22+K22+L22</f>
        <v>1395</v>
      </c>
      <c r="J22" s="17">
        <f>J23</f>
        <v>0</v>
      </c>
      <c r="K22" s="17">
        <f>K23</f>
        <v>0</v>
      </c>
      <c r="L22" s="17">
        <v>1395</v>
      </c>
      <c r="M22" s="17">
        <f>N22+O22+P22+Q22</f>
        <v>7905</v>
      </c>
      <c r="N22" s="17">
        <v>7905</v>
      </c>
      <c r="O22" s="17"/>
      <c r="P22" s="17"/>
      <c r="Q22" s="18">
        <f>Q23</f>
        <v>0</v>
      </c>
    </row>
    <row r="23" spans="1:17" ht="13.5" thickBot="1">
      <c r="A23" s="19"/>
      <c r="B23" s="20" t="s">
        <v>35</v>
      </c>
      <c r="C23" s="21"/>
      <c r="D23" s="21"/>
      <c r="E23" s="22">
        <f>F23+G23</f>
        <v>9300</v>
      </c>
      <c r="F23" s="22">
        <f>I23</f>
        <v>1395</v>
      </c>
      <c r="G23" s="22">
        <f>M23</f>
        <v>7905</v>
      </c>
      <c r="H23" s="23">
        <f>I23+M23</f>
        <v>9300</v>
      </c>
      <c r="I23" s="23">
        <f>J23+K23+L23</f>
        <v>1395</v>
      </c>
      <c r="J23" s="23"/>
      <c r="K23" s="23">
        <v>0</v>
      </c>
      <c r="L23" s="23">
        <v>1395</v>
      </c>
      <c r="M23" s="22">
        <f>N23+O23+P23+Q23</f>
        <v>7905</v>
      </c>
      <c r="N23" s="22">
        <v>7905</v>
      </c>
      <c r="O23" s="22"/>
      <c r="P23" s="22"/>
      <c r="Q23" s="24">
        <v>0</v>
      </c>
    </row>
    <row r="24" spans="1:17" ht="50.25">
      <c r="A24" s="83"/>
      <c r="B24" s="11" t="s">
        <v>28</v>
      </c>
      <c r="C24" s="84"/>
      <c r="D24" s="84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ht="25.5">
      <c r="A25" s="83"/>
      <c r="B25" s="11" t="s">
        <v>29</v>
      </c>
      <c r="C25" s="85"/>
      <c r="D25" s="85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17.25">
      <c r="A26" s="83"/>
      <c r="B26" s="11" t="s">
        <v>30</v>
      </c>
      <c r="C26" s="86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45" customHeight="1" thickBot="1">
      <c r="A27" s="83"/>
      <c r="B27" s="11" t="s">
        <v>31</v>
      </c>
      <c r="C27" s="12"/>
      <c r="D27" s="13" t="s">
        <v>32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12.75">
      <c r="A28" s="14" t="s">
        <v>40</v>
      </c>
      <c r="B28" s="15" t="s">
        <v>34</v>
      </c>
      <c r="C28" s="16"/>
      <c r="D28" s="16"/>
      <c r="E28" s="17">
        <v>2000000</v>
      </c>
      <c r="F28" s="17">
        <f>I28</f>
        <v>300000</v>
      </c>
      <c r="G28" s="17">
        <f>M28</f>
        <v>1700000</v>
      </c>
      <c r="H28" s="17">
        <f>I28+M28</f>
        <v>2000000</v>
      </c>
      <c r="I28" s="17">
        <f>J28+K28+L28</f>
        <v>300000</v>
      </c>
      <c r="J28" s="17">
        <f>J29</f>
        <v>0</v>
      </c>
      <c r="K28" s="17">
        <f>K29</f>
        <v>300000</v>
      </c>
      <c r="L28" s="17">
        <v>0</v>
      </c>
      <c r="M28" s="17">
        <f>N28+O28+P28+Q28</f>
        <v>1700000</v>
      </c>
      <c r="N28" s="17">
        <v>1700000</v>
      </c>
      <c r="O28" s="17"/>
      <c r="P28" s="17"/>
      <c r="Q28" s="18">
        <f>Q29</f>
        <v>0</v>
      </c>
    </row>
    <row r="29" spans="1:17" ht="13.5" thickBot="1">
      <c r="A29" s="19"/>
      <c r="B29" s="20" t="s">
        <v>35</v>
      </c>
      <c r="C29" s="21"/>
      <c r="D29" s="21"/>
      <c r="E29" s="22">
        <f>F29+G29</f>
        <v>2000000</v>
      </c>
      <c r="F29" s="22">
        <f>I29</f>
        <v>300000</v>
      </c>
      <c r="G29" s="22">
        <f>M29</f>
        <v>1700000</v>
      </c>
      <c r="H29" s="23">
        <f>I29+M29</f>
        <v>2000000</v>
      </c>
      <c r="I29" s="23">
        <f>J29+K29+L29</f>
        <v>300000</v>
      </c>
      <c r="J29" s="23"/>
      <c r="K29" s="23">
        <v>300000</v>
      </c>
      <c r="L29" s="23">
        <v>0</v>
      </c>
      <c r="M29" s="22">
        <f>N29+O29+P29+Q29</f>
        <v>1700000</v>
      </c>
      <c r="N29" s="22">
        <v>1700000</v>
      </c>
      <c r="O29" s="22"/>
      <c r="P29" s="22"/>
      <c r="Q29" s="24">
        <v>0</v>
      </c>
    </row>
    <row r="30" spans="1:17" ht="42">
      <c r="A30" s="88"/>
      <c r="B30" s="25" t="s">
        <v>36</v>
      </c>
      <c r="C30" s="26"/>
      <c r="D30" s="26"/>
      <c r="E30" s="27"/>
      <c r="F30" s="27"/>
      <c r="G30" s="27"/>
      <c r="H30" s="28"/>
      <c r="I30" s="28"/>
      <c r="J30" s="28"/>
      <c r="K30" s="28"/>
      <c r="L30" s="28"/>
      <c r="M30" s="29"/>
      <c r="N30" s="27"/>
      <c r="O30" s="27"/>
      <c r="P30" s="27"/>
      <c r="Q30" s="28"/>
    </row>
    <row r="31" spans="1:17" ht="25.5">
      <c r="A31" s="88"/>
      <c r="B31" s="30" t="s">
        <v>37</v>
      </c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9"/>
      <c r="N31" s="27"/>
      <c r="O31" s="27"/>
      <c r="P31" s="27"/>
      <c r="Q31" s="27"/>
    </row>
    <row r="32" spans="1:17" ht="26.25" thickBot="1">
      <c r="A32" s="88"/>
      <c r="B32" s="31" t="s">
        <v>38</v>
      </c>
      <c r="C32" s="32"/>
      <c r="D32" s="33" t="s">
        <v>39</v>
      </c>
      <c r="E32" s="27"/>
      <c r="F32" s="27"/>
      <c r="G32" s="27"/>
      <c r="H32" s="27"/>
      <c r="I32" s="27"/>
      <c r="J32" s="27"/>
      <c r="K32" s="27"/>
      <c r="L32" s="27"/>
      <c r="M32" s="29"/>
      <c r="N32" s="27"/>
      <c r="O32" s="27"/>
      <c r="P32" s="27"/>
      <c r="Q32" s="27"/>
    </row>
    <row r="33" spans="1:17" ht="12.75">
      <c r="A33" s="34" t="s">
        <v>43</v>
      </c>
      <c r="B33" s="35" t="s">
        <v>34</v>
      </c>
      <c r="C33" s="16"/>
      <c r="D33" s="16"/>
      <c r="E33" s="17">
        <f>F33+G33</f>
        <v>266914</v>
      </c>
      <c r="F33" s="17">
        <f>I33</f>
        <v>40037</v>
      </c>
      <c r="G33" s="17">
        <f>M33</f>
        <v>226877</v>
      </c>
      <c r="H33" s="17">
        <f>I33+M33</f>
        <v>266914</v>
      </c>
      <c r="I33" s="17">
        <f>J33+K33+L33</f>
        <v>40037</v>
      </c>
      <c r="J33" s="17"/>
      <c r="K33" s="17"/>
      <c r="L33" s="17">
        <v>40037</v>
      </c>
      <c r="M33" s="17">
        <f>N33+O33+P33+Q33</f>
        <v>226877</v>
      </c>
      <c r="N33" s="17">
        <v>226877</v>
      </c>
      <c r="O33" s="17"/>
      <c r="P33" s="17"/>
      <c r="Q33" s="18">
        <v>0</v>
      </c>
    </row>
    <row r="34" spans="1:17" ht="13.5" thickBot="1">
      <c r="A34" s="19"/>
      <c r="B34" s="20" t="s">
        <v>35</v>
      </c>
      <c r="C34" s="21"/>
      <c r="D34" s="21"/>
      <c r="E34" s="23">
        <f>F34+G34</f>
        <v>266914</v>
      </c>
      <c r="F34" s="22">
        <f>I34</f>
        <v>40037</v>
      </c>
      <c r="G34" s="22">
        <f>M34</f>
        <v>226877</v>
      </c>
      <c r="H34" s="22">
        <f>I34+M34</f>
        <v>266914</v>
      </c>
      <c r="I34" s="22">
        <f>J34+K34+L34</f>
        <v>40037</v>
      </c>
      <c r="J34" s="22"/>
      <c r="K34" s="22"/>
      <c r="L34" s="22">
        <v>40037</v>
      </c>
      <c r="M34" s="22">
        <f>N34+O34+P34+Q34</f>
        <v>226877</v>
      </c>
      <c r="N34" s="22">
        <v>226877</v>
      </c>
      <c r="O34" s="22"/>
      <c r="P34" s="22"/>
      <c r="Q34" s="24">
        <v>0</v>
      </c>
    </row>
    <row r="35" spans="1:17" ht="42">
      <c r="A35" s="89"/>
      <c r="B35" s="25" t="s">
        <v>36</v>
      </c>
      <c r="C35" s="26"/>
      <c r="D35" s="26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6" spans="1:17" ht="25.5">
      <c r="A36" s="88"/>
      <c r="B36" s="30" t="s">
        <v>37</v>
      </c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26.25" thickBot="1">
      <c r="A37" s="90"/>
      <c r="B37" s="31" t="s">
        <v>41</v>
      </c>
      <c r="C37" s="36"/>
      <c r="D37" s="37" t="s">
        <v>42</v>
      </c>
      <c r="E37" s="3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8"/>
    </row>
    <row r="38" spans="1:17" ht="12.75">
      <c r="A38" s="34" t="s">
        <v>46</v>
      </c>
      <c r="B38" s="35" t="s">
        <v>34</v>
      </c>
      <c r="C38" s="39"/>
      <c r="D38" s="39"/>
      <c r="E38" s="40">
        <f>F38+G38</f>
        <v>1039541</v>
      </c>
      <c r="F38" s="17">
        <f>I38</f>
        <v>155931</v>
      </c>
      <c r="G38" s="17">
        <f>M38</f>
        <v>883610</v>
      </c>
      <c r="H38" s="17">
        <f>I38+M38</f>
        <v>1039541</v>
      </c>
      <c r="I38" s="17">
        <f>J38+K38+L38</f>
        <v>155931</v>
      </c>
      <c r="J38" s="17"/>
      <c r="K38" s="17"/>
      <c r="L38" s="17">
        <v>155931</v>
      </c>
      <c r="M38" s="17">
        <f>N38+O38+P38+Q38</f>
        <v>883610</v>
      </c>
      <c r="N38" s="17">
        <v>883610</v>
      </c>
      <c r="O38" s="17"/>
      <c r="P38" s="17"/>
      <c r="Q38" s="41">
        <v>0</v>
      </c>
    </row>
    <row r="39" spans="1:17" ht="13.5" thickBot="1">
      <c r="A39" s="19"/>
      <c r="B39" s="20" t="s">
        <v>35</v>
      </c>
      <c r="C39" s="21"/>
      <c r="D39" s="21"/>
      <c r="E39" s="22">
        <f>F39+G39</f>
        <v>17812</v>
      </c>
      <c r="F39" s="22">
        <f>I39</f>
        <v>2672</v>
      </c>
      <c r="G39" s="22">
        <f>M39</f>
        <v>15140</v>
      </c>
      <c r="H39" s="22">
        <f>I39+M39</f>
        <v>17812</v>
      </c>
      <c r="I39" s="22">
        <f>J39+K39+L39</f>
        <v>2672</v>
      </c>
      <c r="J39" s="22"/>
      <c r="K39" s="22"/>
      <c r="L39" s="22">
        <v>2672</v>
      </c>
      <c r="M39" s="22">
        <f>N39+O39+P39+Q39</f>
        <v>15140</v>
      </c>
      <c r="N39" s="22">
        <v>15140</v>
      </c>
      <c r="O39" s="22"/>
      <c r="P39" s="22"/>
      <c r="Q39" s="24">
        <v>0</v>
      </c>
    </row>
    <row r="40" spans="1:17" ht="42">
      <c r="A40" s="89"/>
      <c r="B40" s="25" t="s">
        <v>36</v>
      </c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1:17" ht="25.5">
      <c r="A41" s="88"/>
      <c r="B41" s="30" t="s">
        <v>37</v>
      </c>
      <c r="C41" s="26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36" customHeight="1" thickBot="1">
      <c r="A42" s="90"/>
      <c r="B42" s="31" t="s">
        <v>44</v>
      </c>
      <c r="C42" s="36"/>
      <c r="D42" s="37" t="s">
        <v>45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8"/>
    </row>
    <row r="43" spans="1:17" ht="12.75">
      <c r="A43" s="34" t="s">
        <v>49</v>
      </c>
      <c r="B43" s="35" t="s">
        <v>34</v>
      </c>
      <c r="C43" s="39"/>
      <c r="D43" s="39"/>
      <c r="E43" s="17">
        <f>F43+G43</f>
        <v>1431883</v>
      </c>
      <c r="F43" s="17">
        <f>I43</f>
        <v>214782</v>
      </c>
      <c r="G43" s="17">
        <f>M43</f>
        <v>1217101</v>
      </c>
      <c r="H43" s="17">
        <f>I43+M43</f>
        <v>1431883</v>
      </c>
      <c r="I43" s="17">
        <f>J43+K43+L43</f>
        <v>214782</v>
      </c>
      <c r="J43" s="17"/>
      <c r="K43" s="17"/>
      <c r="L43" s="17">
        <v>214782</v>
      </c>
      <c r="M43" s="17">
        <f>N43+O43+P43+Q43</f>
        <v>1217101</v>
      </c>
      <c r="N43" s="17">
        <v>1217101</v>
      </c>
      <c r="O43" s="17"/>
      <c r="P43" s="17"/>
      <c r="Q43" s="41">
        <v>0</v>
      </c>
    </row>
    <row r="44" spans="1:17" ht="13.5" thickBot="1">
      <c r="A44" s="19"/>
      <c r="B44" s="20" t="s">
        <v>35</v>
      </c>
      <c r="C44" s="21"/>
      <c r="D44" s="21"/>
      <c r="E44" s="22">
        <f>F44+G44</f>
        <v>18910</v>
      </c>
      <c r="F44" s="22">
        <f>I44</f>
        <v>2837</v>
      </c>
      <c r="G44" s="22">
        <f>M44</f>
        <v>16073</v>
      </c>
      <c r="H44" s="22">
        <f>I44+M44</f>
        <v>18910</v>
      </c>
      <c r="I44" s="22">
        <f>J44+K44+L44</f>
        <v>2837</v>
      </c>
      <c r="J44" s="22"/>
      <c r="K44" s="22"/>
      <c r="L44" s="22">
        <v>2837</v>
      </c>
      <c r="M44" s="22">
        <f>N44+O44+P44+Q44</f>
        <v>16073</v>
      </c>
      <c r="N44" s="22">
        <v>16073</v>
      </c>
      <c r="O44" s="22"/>
      <c r="P44" s="22"/>
      <c r="Q44" s="24">
        <v>0</v>
      </c>
    </row>
    <row r="45" spans="1:17" ht="42">
      <c r="A45" s="89"/>
      <c r="B45" s="25" t="s">
        <v>36</v>
      </c>
      <c r="C45" s="26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8"/>
    </row>
    <row r="46" spans="1:17" ht="25.5">
      <c r="A46" s="88"/>
      <c r="B46" s="30" t="s">
        <v>37</v>
      </c>
      <c r="C46" s="2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36" customHeight="1" thickBot="1">
      <c r="A47" s="90"/>
      <c r="B47" s="31" t="s">
        <v>47</v>
      </c>
      <c r="C47" s="36"/>
      <c r="D47" s="37" t="s">
        <v>48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8"/>
    </row>
    <row r="48" spans="1:17" ht="12.75">
      <c r="A48" s="34" t="s">
        <v>52</v>
      </c>
      <c r="B48" s="35" t="s">
        <v>34</v>
      </c>
      <c r="C48" s="39"/>
      <c r="D48" s="39"/>
      <c r="E48" s="17">
        <f>F48+G48</f>
        <v>194854</v>
      </c>
      <c r="F48" s="17">
        <f>I48</f>
        <v>29228</v>
      </c>
      <c r="G48" s="17">
        <f>M48</f>
        <v>165626</v>
      </c>
      <c r="H48" s="17">
        <f>I48+M48</f>
        <v>194854</v>
      </c>
      <c r="I48" s="17">
        <f>J48+K48+L48</f>
        <v>29228</v>
      </c>
      <c r="J48" s="17"/>
      <c r="K48" s="17"/>
      <c r="L48" s="17">
        <v>29228</v>
      </c>
      <c r="M48" s="17">
        <f>N48+O48+P48+Q48</f>
        <v>165626</v>
      </c>
      <c r="N48" s="17">
        <v>165626</v>
      </c>
      <c r="O48" s="17"/>
      <c r="P48" s="17"/>
      <c r="Q48" s="41">
        <v>0</v>
      </c>
    </row>
    <row r="49" spans="1:17" ht="13.5" thickBot="1">
      <c r="A49" s="19"/>
      <c r="B49" s="20" t="s">
        <v>35</v>
      </c>
      <c r="C49" s="21"/>
      <c r="D49" s="21"/>
      <c r="E49" s="22">
        <f>F49+G49</f>
        <v>9760</v>
      </c>
      <c r="F49" s="22">
        <f>I49</f>
        <v>1464</v>
      </c>
      <c r="G49" s="22">
        <f>M49</f>
        <v>8296</v>
      </c>
      <c r="H49" s="22">
        <f>I49+M49</f>
        <v>9760</v>
      </c>
      <c r="I49" s="22">
        <f>J49+K49+L49</f>
        <v>1464</v>
      </c>
      <c r="J49" s="22"/>
      <c r="K49" s="22"/>
      <c r="L49" s="22">
        <v>1464</v>
      </c>
      <c r="M49" s="22">
        <f>N49+O49+P49+Q49</f>
        <v>8296</v>
      </c>
      <c r="N49" s="22">
        <v>8296</v>
      </c>
      <c r="O49" s="22"/>
      <c r="P49" s="22"/>
      <c r="Q49" s="42">
        <v>0</v>
      </c>
    </row>
    <row r="50" spans="1:17" ht="42">
      <c r="A50" s="89"/>
      <c r="B50" s="25" t="s">
        <v>36</v>
      </c>
      <c r="C50" s="26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62"/>
    </row>
    <row r="51" spans="1:17" ht="25.5">
      <c r="A51" s="88"/>
      <c r="B51" s="30" t="s">
        <v>37</v>
      </c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35.25" customHeight="1" thickBot="1">
      <c r="A52" s="90"/>
      <c r="B52" s="31" t="s">
        <v>50</v>
      </c>
      <c r="C52" s="36"/>
      <c r="D52" s="37" t="s">
        <v>51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63"/>
    </row>
    <row r="53" spans="1:17" ht="12.75">
      <c r="A53" s="34" t="s">
        <v>55</v>
      </c>
      <c r="B53" s="35" t="s">
        <v>34</v>
      </c>
      <c r="C53" s="39"/>
      <c r="D53" s="39"/>
      <c r="E53" s="17">
        <f>F53+G53</f>
        <v>841697</v>
      </c>
      <c r="F53" s="17">
        <f>I53</f>
        <v>126255</v>
      </c>
      <c r="G53" s="17">
        <f>M53</f>
        <v>715442</v>
      </c>
      <c r="H53" s="17">
        <f>I53+M53</f>
        <v>841697</v>
      </c>
      <c r="I53" s="17">
        <f>J53+K53+L53</f>
        <v>126255</v>
      </c>
      <c r="J53" s="17"/>
      <c r="K53" s="17"/>
      <c r="L53" s="17">
        <v>126255</v>
      </c>
      <c r="M53" s="17">
        <f>N53+O53+P53+Q53</f>
        <v>715442</v>
      </c>
      <c r="N53" s="17">
        <v>715442</v>
      </c>
      <c r="O53" s="17"/>
      <c r="P53" s="17"/>
      <c r="Q53" s="18">
        <v>0</v>
      </c>
    </row>
    <row r="54" spans="1:17" ht="13.5" thickBot="1">
      <c r="A54" s="19"/>
      <c r="B54" s="20" t="s">
        <v>35</v>
      </c>
      <c r="C54" s="21"/>
      <c r="D54" s="21"/>
      <c r="E54" s="22">
        <f>F54+G54</f>
        <v>15372</v>
      </c>
      <c r="F54" s="22">
        <f>I54</f>
        <v>2306</v>
      </c>
      <c r="G54" s="22">
        <f>M54</f>
        <v>13066</v>
      </c>
      <c r="H54" s="22">
        <f>I54+M54</f>
        <v>15372</v>
      </c>
      <c r="I54" s="22">
        <f>J54+K54+L54</f>
        <v>2306</v>
      </c>
      <c r="J54" s="22"/>
      <c r="K54" s="22"/>
      <c r="L54" s="22">
        <v>2306</v>
      </c>
      <c r="M54" s="22">
        <f>N54+O54+P54+Q54</f>
        <v>13066</v>
      </c>
      <c r="N54" s="22">
        <v>13066</v>
      </c>
      <c r="O54" s="22"/>
      <c r="P54" s="22"/>
      <c r="Q54" s="24">
        <v>0</v>
      </c>
    </row>
    <row r="55" spans="1:17" ht="42">
      <c r="A55" s="89"/>
      <c r="B55" s="25" t="s">
        <v>36</v>
      </c>
      <c r="C55" s="26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</row>
    <row r="56" spans="1:17" ht="25.5">
      <c r="A56" s="88"/>
      <c r="B56" s="30" t="s">
        <v>37</v>
      </c>
      <c r="C56" s="26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35.25" customHeight="1" thickBot="1">
      <c r="A57" s="90"/>
      <c r="B57" s="31" t="s">
        <v>53</v>
      </c>
      <c r="C57" s="36"/>
      <c r="D57" s="37" t="s">
        <v>54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38"/>
    </row>
    <row r="58" spans="1:17" ht="12.75">
      <c r="A58" s="34" t="s">
        <v>59</v>
      </c>
      <c r="B58" s="35" t="s">
        <v>34</v>
      </c>
      <c r="C58" s="39"/>
      <c r="D58" s="39"/>
      <c r="E58" s="17">
        <f>F58+G58</f>
        <v>780938</v>
      </c>
      <c r="F58" s="17">
        <f>I58</f>
        <v>117141</v>
      </c>
      <c r="G58" s="17">
        <f>M58</f>
        <v>663797</v>
      </c>
      <c r="H58" s="17">
        <f>I58+M58</f>
        <v>780938</v>
      </c>
      <c r="I58" s="17">
        <f>J58+K58+L58</f>
        <v>117141</v>
      </c>
      <c r="J58" s="17"/>
      <c r="K58" s="17"/>
      <c r="L58" s="17">
        <v>117141</v>
      </c>
      <c r="M58" s="17">
        <f>N58+O58+P58+Q58</f>
        <v>663797</v>
      </c>
      <c r="N58" s="17">
        <v>663797</v>
      </c>
      <c r="O58" s="17"/>
      <c r="P58" s="17"/>
      <c r="Q58" s="41">
        <v>0</v>
      </c>
    </row>
    <row r="59" spans="1:17" ht="13.5" thickBot="1">
      <c r="A59" s="43"/>
      <c r="B59" s="44" t="s">
        <v>35</v>
      </c>
      <c r="C59" s="21"/>
      <c r="D59" s="21"/>
      <c r="E59" s="22">
        <f>F59+G59</f>
        <v>16714</v>
      </c>
      <c r="F59" s="22">
        <f>I59</f>
        <v>2507</v>
      </c>
      <c r="G59" s="22">
        <f>M59</f>
        <v>14207</v>
      </c>
      <c r="H59" s="22">
        <f>I59+M59</f>
        <v>16714</v>
      </c>
      <c r="I59" s="22">
        <f>J59+K59+L59</f>
        <v>2507</v>
      </c>
      <c r="J59" s="22"/>
      <c r="K59" s="22"/>
      <c r="L59" s="22">
        <v>2507</v>
      </c>
      <c r="M59" s="22">
        <f>N59+O59+P59+Q59</f>
        <v>14207</v>
      </c>
      <c r="N59" s="22">
        <v>14207</v>
      </c>
      <c r="O59" s="22"/>
      <c r="P59" s="22"/>
      <c r="Q59" s="42">
        <v>0</v>
      </c>
    </row>
    <row r="60" spans="1:17" ht="35.25" customHeight="1">
      <c r="A60" s="83"/>
      <c r="B60" s="30" t="s">
        <v>56</v>
      </c>
      <c r="C60" s="91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5"/>
    </row>
    <row r="61" spans="1:17" ht="27.75" customHeight="1">
      <c r="A61" s="83"/>
      <c r="B61" s="30" t="s">
        <v>37</v>
      </c>
      <c r="C61" s="91"/>
      <c r="D61" s="91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1:17" ht="61.5" customHeight="1" thickBot="1">
      <c r="A62" s="83"/>
      <c r="B62" s="30" t="s">
        <v>57</v>
      </c>
      <c r="C62" s="45"/>
      <c r="D62" s="46" t="s">
        <v>58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6"/>
    </row>
    <row r="63" spans="1:17" ht="12.75">
      <c r="A63" s="14" t="s">
        <v>62</v>
      </c>
      <c r="B63" s="15" t="s">
        <v>34</v>
      </c>
      <c r="C63" s="16"/>
      <c r="D63" s="17"/>
      <c r="E63" s="17">
        <f>F63+G63</f>
        <v>2276540</v>
      </c>
      <c r="F63" s="17">
        <f>I63</f>
        <v>341481</v>
      </c>
      <c r="G63" s="17">
        <f>M63</f>
        <v>1935059</v>
      </c>
      <c r="H63" s="17">
        <f>I63+M63</f>
        <v>2276540</v>
      </c>
      <c r="I63" s="17">
        <f>J63+K63+L63</f>
        <v>341481</v>
      </c>
      <c r="J63" s="17"/>
      <c r="K63" s="17">
        <f>K64</f>
        <v>341481</v>
      </c>
      <c r="L63" s="17">
        <v>0</v>
      </c>
      <c r="M63" s="17">
        <f>N63+O63+P63+Q63</f>
        <v>1935059</v>
      </c>
      <c r="N63" s="17">
        <f>N64</f>
        <v>1935059</v>
      </c>
      <c r="O63" s="17">
        <f>O64</f>
        <v>0</v>
      </c>
      <c r="P63" s="17">
        <f>P64</f>
        <v>0</v>
      </c>
      <c r="Q63" s="18">
        <f>Q64</f>
        <v>0</v>
      </c>
    </row>
    <row r="64" spans="1:17" ht="13.5" thickBot="1">
      <c r="A64" s="43"/>
      <c r="B64" s="44" t="s">
        <v>35</v>
      </c>
      <c r="C64" s="21"/>
      <c r="D64" s="21"/>
      <c r="E64" s="22">
        <f>F64+G64</f>
        <v>2276540</v>
      </c>
      <c r="F64" s="22">
        <f>I64</f>
        <v>341481</v>
      </c>
      <c r="G64" s="22">
        <f>M64</f>
        <v>1935059</v>
      </c>
      <c r="H64" s="22">
        <f>I64+M64</f>
        <v>2276540</v>
      </c>
      <c r="I64" s="22">
        <f>J64+K64+L64</f>
        <v>341481</v>
      </c>
      <c r="J64" s="22"/>
      <c r="K64" s="22">
        <v>341481</v>
      </c>
      <c r="L64" s="22">
        <v>0</v>
      </c>
      <c r="M64" s="22">
        <f>N64+O64+P64+Q64</f>
        <v>1935059</v>
      </c>
      <c r="N64" s="22">
        <v>1935059</v>
      </c>
      <c r="O64" s="22"/>
      <c r="P64" s="22"/>
      <c r="Q64" s="24">
        <v>0</v>
      </c>
    </row>
    <row r="65" spans="1:17" ht="33.75">
      <c r="A65" s="106"/>
      <c r="B65" s="31" t="s">
        <v>68</v>
      </c>
      <c r="C65" s="26"/>
      <c r="D65" s="26"/>
      <c r="E65" s="108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2"/>
    </row>
    <row r="66" spans="1:17" ht="26.25" thickBot="1">
      <c r="A66" s="107"/>
      <c r="B66" s="31" t="s">
        <v>69</v>
      </c>
      <c r="C66" s="36"/>
      <c r="D66" s="37" t="s">
        <v>70</v>
      </c>
      <c r="E66" s="109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</row>
    <row r="67" spans="1:17" ht="12.75">
      <c r="A67" s="14" t="s">
        <v>71</v>
      </c>
      <c r="B67" s="60" t="s">
        <v>34</v>
      </c>
      <c r="C67" s="39"/>
      <c r="D67" s="40"/>
      <c r="E67" s="17">
        <f>F67+G67</f>
        <v>8500</v>
      </c>
      <c r="F67" s="17">
        <f>I67</f>
        <v>4250</v>
      </c>
      <c r="G67" s="17">
        <f>M67</f>
        <v>4250</v>
      </c>
      <c r="H67" s="17">
        <f>I67+M67</f>
        <v>8500</v>
      </c>
      <c r="I67" s="17">
        <f>J67+K67+L67</f>
        <v>4250</v>
      </c>
      <c r="J67" s="17"/>
      <c r="K67" s="17">
        <f>K68</f>
        <v>0</v>
      </c>
      <c r="L67" s="17">
        <v>4250</v>
      </c>
      <c r="M67" s="17">
        <f>N67+O67+P67+Q67</f>
        <v>4250</v>
      </c>
      <c r="N67" s="17">
        <f>N68</f>
        <v>4250</v>
      </c>
      <c r="O67" s="17">
        <f>O68</f>
        <v>0</v>
      </c>
      <c r="P67" s="17">
        <f>P68</f>
        <v>0</v>
      </c>
      <c r="Q67" s="41">
        <f>Q68</f>
        <v>0</v>
      </c>
    </row>
    <row r="68" spans="1:17" ht="13.5" thickBot="1">
      <c r="A68" s="43"/>
      <c r="B68" s="61" t="s">
        <v>35</v>
      </c>
      <c r="C68" s="21"/>
      <c r="D68" s="21"/>
      <c r="E68" s="22">
        <f>F68+G68</f>
        <v>8500</v>
      </c>
      <c r="F68" s="22">
        <f>I68</f>
        <v>4250</v>
      </c>
      <c r="G68" s="22">
        <f>M68</f>
        <v>4250</v>
      </c>
      <c r="H68" s="22">
        <f>I68+M68</f>
        <v>8500</v>
      </c>
      <c r="I68" s="22">
        <f>J68+K68+L68</f>
        <v>4250</v>
      </c>
      <c r="J68" s="22"/>
      <c r="K68" s="22">
        <v>0</v>
      </c>
      <c r="L68" s="22">
        <v>4250</v>
      </c>
      <c r="M68" s="22">
        <f>N68+O68+P68+Q68</f>
        <v>4250</v>
      </c>
      <c r="N68" s="22">
        <v>4250</v>
      </c>
      <c r="O68" s="22"/>
      <c r="P68" s="22"/>
      <c r="Q68" s="42">
        <v>0</v>
      </c>
    </row>
    <row r="69" spans="1:17" ht="50.25">
      <c r="A69" s="83"/>
      <c r="B69" s="11" t="s">
        <v>28</v>
      </c>
      <c r="C69" s="91"/>
      <c r="D69" s="91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1:17" ht="24.75" customHeight="1">
      <c r="A70" s="83"/>
      <c r="B70" s="11" t="s">
        <v>29</v>
      </c>
      <c r="C70" s="91"/>
      <c r="D70" s="91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7" ht="18.75" customHeight="1">
      <c r="A71" s="83"/>
      <c r="B71" s="11" t="s">
        <v>30</v>
      </c>
      <c r="C71" s="92"/>
      <c r="D71" s="92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ht="30" customHeight="1" thickBot="1">
      <c r="A72" s="83"/>
      <c r="B72" s="11" t="s">
        <v>60</v>
      </c>
      <c r="C72" s="45"/>
      <c r="D72" s="46" t="s">
        <v>61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17" ht="12.75">
      <c r="A73" s="14" t="s">
        <v>77</v>
      </c>
      <c r="B73" s="15" t="s">
        <v>34</v>
      </c>
      <c r="C73" s="16"/>
      <c r="D73" s="16"/>
      <c r="E73" s="17">
        <f>F73+G73</f>
        <v>2680404</v>
      </c>
      <c r="F73" s="17">
        <f>I73</f>
        <v>402061</v>
      </c>
      <c r="G73" s="17">
        <f>M73</f>
        <v>2278343</v>
      </c>
      <c r="H73" s="47">
        <f>I73+M73</f>
        <v>2680404</v>
      </c>
      <c r="I73" s="47">
        <f>J73+K73+L73</f>
        <v>402061</v>
      </c>
      <c r="J73" s="47">
        <f>J74</f>
        <v>0</v>
      </c>
      <c r="K73" s="47">
        <f>K74</f>
        <v>402061</v>
      </c>
      <c r="L73" s="47">
        <f>L74</f>
        <v>0</v>
      </c>
      <c r="M73" s="47">
        <f>O73+P73+Q73+N73</f>
        <v>2278343</v>
      </c>
      <c r="N73" s="48">
        <f>N74</f>
        <v>2278343</v>
      </c>
      <c r="O73" s="48">
        <f>O74</f>
        <v>0</v>
      </c>
      <c r="P73" s="48">
        <f>P74</f>
        <v>0</v>
      </c>
      <c r="Q73" s="48">
        <f>Q74</f>
        <v>0</v>
      </c>
    </row>
    <row r="74" spans="1:17" ht="13.5" thickBot="1">
      <c r="A74" s="19"/>
      <c r="B74" s="20" t="s">
        <v>35</v>
      </c>
      <c r="C74" s="21"/>
      <c r="D74" s="49"/>
      <c r="E74" s="50">
        <f>F74+G74</f>
        <v>2680404</v>
      </c>
      <c r="F74" s="22">
        <f>I74</f>
        <v>402061</v>
      </c>
      <c r="G74" s="22">
        <f>M74</f>
        <v>2278343</v>
      </c>
      <c r="H74" s="50">
        <f>I74+M74</f>
        <v>2680404</v>
      </c>
      <c r="I74" s="50">
        <f>J74+K74+L74</f>
        <v>402061</v>
      </c>
      <c r="J74" s="50"/>
      <c r="K74" s="50">
        <v>402061</v>
      </c>
      <c r="L74" s="50"/>
      <c r="M74" s="50">
        <f>N74+O74+P74+Q74</f>
        <v>2278343</v>
      </c>
      <c r="N74" s="50">
        <v>2278343</v>
      </c>
      <c r="O74" s="50">
        <v>0</v>
      </c>
      <c r="P74" s="50">
        <v>0</v>
      </c>
      <c r="Q74" s="51"/>
    </row>
    <row r="75" spans="1:17" ht="12.75">
      <c r="A75" s="52">
        <v>2</v>
      </c>
      <c r="B75" s="53" t="s">
        <v>63</v>
      </c>
      <c r="C75" s="54"/>
      <c r="D75" s="54"/>
      <c r="E75" s="55">
        <f>F75+G75</f>
        <v>2315850</v>
      </c>
      <c r="F75" s="55">
        <f>I75</f>
        <v>347377</v>
      </c>
      <c r="G75" s="55">
        <f>M75</f>
        <v>1968473</v>
      </c>
      <c r="H75" s="55">
        <f>I75+M75</f>
        <v>2315850</v>
      </c>
      <c r="I75" s="55">
        <f>J75+K75+L75</f>
        <v>347377</v>
      </c>
      <c r="J75" s="55">
        <f>J86+J80</f>
        <v>0</v>
      </c>
      <c r="K75" s="55">
        <f>K86+K80</f>
        <v>72323</v>
      </c>
      <c r="L75" s="55">
        <f>L86+L80</f>
        <v>275054</v>
      </c>
      <c r="M75" s="55">
        <f>Q75+P75+O75+N75</f>
        <v>1968473</v>
      </c>
      <c r="N75" s="55">
        <f>N86+N80</f>
        <v>1968473</v>
      </c>
      <c r="O75" s="55">
        <f>O86+O80</f>
        <v>0</v>
      </c>
      <c r="P75" s="55">
        <f>P86+P80</f>
        <v>0</v>
      </c>
      <c r="Q75" s="55">
        <f>Q86+Q80</f>
        <v>0</v>
      </c>
    </row>
    <row r="76" spans="1:17" ht="17.25">
      <c r="A76" s="116"/>
      <c r="B76" s="65" t="s">
        <v>72</v>
      </c>
      <c r="C76" s="113"/>
      <c r="D76" s="113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</row>
    <row r="77" spans="1:17" ht="17.25">
      <c r="A77" s="116"/>
      <c r="B77" s="65" t="s">
        <v>73</v>
      </c>
      <c r="C77" s="114"/>
      <c r="D77" s="114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</row>
    <row r="78" spans="1:17" ht="25.5">
      <c r="A78" s="116"/>
      <c r="B78" s="65" t="s">
        <v>74</v>
      </c>
      <c r="C78" s="115"/>
      <c r="D78" s="115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</row>
    <row r="79" spans="1:17" ht="64.5" customHeight="1" thickBot="1">
      <c r="A79" s="117"/>
      <c r="B79" s="65" t="s">
        <v>75</v>
      </c>
      <c r="C79" s="70"/>
      <c r="D79" s="65" t="s">
        <v>80</v>
      </c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</row>
    <row r="80" spans="1:17" ht="12.75">
      <c r="A80" s="14" t="s">
        <v>66</v>
      </c>
      <c r="B80" s="15" t="s">
        <v>34</v>
      </c>
      <c r="C80" s="69"/>
      <c r="D80" s="69"/>
      <c r="E80" s="47">
        <f>F80+G80</f>
        <v>1833699</v>
      </c>
      <c r="F80" s="47">
        <f>I80</f>
        <v>275054</v>
      </c>
      <c r="G80" s="47">
        <f>M80</f>
        <v>1558645</v>
      </c>
      <c r="H80" s="47">
        <f>I80+M80</f>
        <v>1833699</v>
      </c>
      <c r="I80" s="16">
        <f>J80+K80+L80</f>
        <v>275054</v>
      </c>
      <c r="J80" s="17"/>
      <c r="K80" s="17"/>
      <c r="L80" s="17">
        <v>275054</v>
      </c>
      <c r="M80" s="47">
        <f>Q80+P80+O80+N80</f>
        <v>1558645</v>
      </c>
      <c r="N80" s="17">
        <v>1558645</v>
      </c>
      <c r="O80" s="17"/>
      <c r="P80" s="17"/>
      <c r="Q80" s="18"/>
    </row>
    <row r="81" spans="1:17" ht="13.5" thickBot="1">
      <c r="A81" s="19"/>
      <c r="B81" s="20" t="s">
        <v>35</v>
      </c>
      <c r="C81" s="58"/>
      <c r="D81" s="58"/>
      <c r="E81" s="50">
        <f>F81+G81</f>
        <v>1464582</v>
      </c>
      <c r="F81" s="50">
        <f>I81</f>
        <v>219687</v>
      </c>
      <c r="G81" s="50">
        <f>M81</f>
        <v>1244895</v>
      </c>
      <c r="H81" s="50">
        <f>I81+M81</f>
        <v>1464582</v>
      </c>
      <c r="I81" s="21">
        <f>J81+K81+L81</f>
        <v>219687</v>
      </c>
      <c r="J81" s="22"/>
      <c r="K81" s="22"/>
      <c r="L81" s="22">
        <v>219687</v>
      </c>
      <c r="M81" s="50">
        <f>Q81+P81+O81+N81</f>
        <v>1244895</v>
      </c>
      <c r="N81" s="22">
        <v>1244895</v>
      </c>
      <c r="O81" s="22"/>
      <c r="P81" s="22"/>
      <c r="Q81" s="42"/>
    </row>
    <row r="82" spans="1:17" ht="42">
      <c r="A82" s="100"/>
      <c r="B82" s="11" t="s">
        <v>64</v>
      </c>
      <c r="C82" s="101"/>
      <c r="D82" s="101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ht="27.75" customHeight="1">
      <c r="A83" s="100"/>
      <c r="B83" s="11" t="s">
        <v>29</v>
      </c>
      <c r="C83" s="102"/>
      <c r="D83" s="102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ht="18" customHeight="1">
      <c r="A84" s="100"/>
      <c r="B84" s="11" t="s">
        <v>30</v>
      </c>
      <c r="C84" s="103"/>
      <c r="D84" s="103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ht="29.25" customHeight="1" thickBot="1">
      <c r="A85" s="100"/>
      <c r="B85" s="11" t="s">
        <v>60</v>
      </c>
      <c r="C85" s="56"/>
      <c r="D85" s="13" t="s">
        <v>65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7" ht="12.75">
      <c r="A86" s="14" t="s">
        <v>66</v>
      </c>
      <c r="B86" s="15" t="s">
        <v>34</v>
      </c>
      <c r="C86" s="57"/>
      <c r="D86" s="57"/>
      <c r="E86" s="47">
        <f>F86+G86</f>
        <v>482151</v>
      </c>
      <c r="F86" s="47">
        <f>I86</f>
        <v>72323</v>
      </c>
      <c r="G86" s="47">
        <f>M86</f>
        <v>409828</v>
      </c>
      <c r="H86" s="47">
        <f>I86+M86</f>
        <v>482151</v>
      </c>
      <c r="I86" s="16">
        <f>J86+K86+L86</f>
        <v>72323</v>
      </c>
      <c r="J86" s="17"/>
      <c r="K86" s="17">
        <v>72323</v>
      </c>
      <c r="L86" s="17"/>
      <c r="M86" s="47">
        <f>Q86+P86+O86+N86</f>
        <v>409828</v>
      </c>
      <c r="N86" s="17">
        <v>409828</v>
      </c>
      <c r="O86" s="17"/>
      <c r="P86" s="17"/>
      <c r="Q86" s="18">
        <f>Q87</f>
        <v>0</v>
      </c>
    </row>
    <row r="87" spans="1:17" ht="13.5" thickBot="1">
      <c r="A87" s="19"/>
      <c r="B87" s="20" t="s">
        <v>35</v>
      </c>
      <c r="C87" s="58"/>
      <c r="D87" s="58"/>
      <c r="E87" s="50">
        <f>F87+G87</f>
        <v>482151</v>
      </c>
      <c r="F87" s="50">
        <f>I87</f>
        <v>72323</v>
      </c>
      <c r="G87" s="50">
        <f>M87</f>
        <v>409828</v>
      </c>
      <c r="H87" s="50">
        <f>I87+M87</f>
        <v>482151</v>
      </c>
      <c r="I87" s="21">
        <f>J87+K87+L87</f>
        <v>72323</v>
      </c>
      <c r="J87" s="22"/>
      <c r="K87" s="22">
        <v>72323</v>
      </c>
      <c r="L87" s="22"/>
      <c r="M87" s="50">
        <f>Q87+P87+O87+N87</f>
        <v>409828</v>
      </c>
      <c r="N87" s="22">
        <v>409828</v>
      </c>
      <c r="O87" s="22"/>
      <c r="P87" s="22"/>
      <c r="Q87" s="42">
        <v>0</v>
      </c>
    </row>
    <row r="88" spans="1:17" ht="12.75">
      <c r="A88" s="105" t="s">
        <v>67</v>
      </c>
      <c r="B88" s="105"/>
      <c r="C88" s="104" t="s">
        <v>27</v>
      </c>
      <c r="D88" s="104"/>
      <c r="E88" s="59">
        <f aca="true" t="shared" si="0" ref="E88:Q88">E17+E75</f>
        <v>13846421</v>
      </c>
      <c r="F88" s="59">
        <f t="shared" si="0"/>
        <v>2079938</v>
      </c>
      <c r="G88" s="59">
        <f t="shared" si="0"/>
        <v>11766483</v>
      </c>
      <c r="H88" s="59">
        <f t="shared" si="0"/>
        <v>13846421</v>
      </c>
      <c r="I88" s="59">
        <f t="shared" si="0"/>
        <v>2079938</v>
      </c>
      <c r="J88" s="59">
        <f t="shared" si="0"/>
        <v>0</v>
      </c>
      <c r="K88" s="59">
        <f t="shared" si="0"/>
        <v>1115865</v>
      </c>
      <c r="L88" s="59">
        <f t="shared" si="0"/>
        <v>964073</v>
      </c>
      <c r="M88" s="59">
        <f t="shared" si="0"/>
        <v>11766483</v>
      </c>
      <c r="N88" s="59">
        <f t="shared" si="0"/>
        <v>11766483</v>
      </c>
      <c r="O88" s="59">
        <f t="shared" si="0"/>
        <v>0</v>
      </c>
      <c r="P88" s="59">
        <f t="shared" si="0"/>
        <v>0</v>
      </c>
      <c r="Q88" s="59">
        <f t="shared" si="0"/>
        <v>0</v>
      </c>
    </row>
  </sheetData>
  <mergeCells count="126">
    <mergeCell ref="N76:N79"/>
    <mergeCell ref="O76:O79"/>
    <mergeCell ref="P76:P79"/>
    <mergeCell ref="Q76:Q79"/>
    <mergeCell ref="J76:J79"/>
    <mergeCell ref="K76:K79"/>
    <mergeCell ref="L76:L79"/>
    <mergeCell ref="M76:M79"/>
    <mergeCell ref="P65:P66"/>
    <mergeCell ref="Q65:Q66"/>
    <mergeCell ref="C76:C78"/>
    <mergeCell ref="A76:A79"/>
    <mergeCell ref="D76:D78"/>
    <mergeCell ref="E76:E79"/>
    <mergeCell ref="F76:F79"/>
    <mergeCell ref="G76:G79"/>
    <mergeCell ref="H76:H79"/>
    <mergeCell ref="I76:I79"/>
    <mergeCell ref="L65:L66"/>
    <mergeCell ref="M65:M66"/>
    <mergeCell ref="N65:N66"/>
    <mergeCell ref="O65:O66"/>
    <mergeCell ref="H65:H66"/>
    <mergeCell ref="I65:I66"/>
    <mergeCell ref="J65:J66"/>
    <mergeCell ref="K65:K66"/>
    <mergeCell ref="A65:A66"/>
    <mergeCell ref="E65:E66"/>
    <mergeCell ref="F65:F66"/>
    <mergeCell ref="G65:G66"/>
    <mergeCell ref="O82:O85"/>
    <mergeCell ref="P82:P85"/>
    <mergeCell ref="Q82:Q85"/>
    <mergeCell ref="A88:B88"/>
    <mergeCell ref="C88:D88"/>
    <mergeCell ref="K82:K85"/>
    <mergeCell ref="L82:L85"/>
    <mergeCell ref="M82:M85"/>
    <mergeCell ref="N82:N85"/>
    <mergeCell ref="Q69:Q72"/>
    <mergeCell ref="A82:A85"/>
    <mergeCell ref="C82:C84"/>
    <mergeCell ref="D82:D84"/>
    <mergeCell ref="E82:E85"/>
    <mergeCell ref="F82:F85"/>
    <mergeCell ref="G82:G85"/>
    <mergeCell ref="H82:H85"/>
    <mergeCell ref="I82:I85"/>
    <mergeCell ref="J82:J85"/>
    <mergeCell ref="M69:M72"/>
    <mergeCell ref="N69:N72"/>
    <mergeCell ref="O69:O72"/>
    <mergeCell ref="P69:P72"/>
    <mergeCell ref="I69:I72"/>
    <mergeCell ref="J69:J72"/>
    <mergeCell ref="K69:K72"/>
    <mergeCell ref="L69:L72"/>
    <mergeCell ref="O60:O62"/>
    <mergeCell ref="P60:P62"/>
    <mergeCell ref="Q60:Q62"/>
    <mergeCell ref="A69:A72"/>
    <mergeCell ref="C69:C71"/>
    <mergeCell ref="D69:D71"/>
    <mergeCell ref="E69:E72"/>
    <mergeCell ref="F69:F72"/>
    <mergeCell ref="G69:G72"/>
    <mergeCell ref="H69:H72"/>
    <mergeCell ref="K60:K62"/>
    <mergeCell ref="L60:L62"/>
    <mergeCell ref="M60:M62"/>
    <mergeCell ref="N60:N62"/>
    <mergeCell ref="G60:G62"/>
    <mergeCell ref="H60:H62"/>
    <mergeCell ref="I60:I62"/>
    <mergeCell ref="J60:J62"/>
    <mergeCell ref="C60:C61"/>
    <mergeCell ref="D60:D61"/>
    <mergeCell ref="E60:E62"/>
    <mergeCell ref="F60:F62"/>
    <mergeCell ref="A45:A47"/>
    <mergeCell ref="A50:A52"/>
    <mergeCell ref="A55:A57"/>
    <mergeCell ref="A60:A62"/>
    <mergeCell ref="Q24:Q27"/>
    <mergeCell ref="A30:A32"/>
    <mergeCell ref="A35:A37"/>
    <mergeCell ref="A40:A42"/>
    <mergeCell ref="M24:M27"/>
    <mergeCell ref="N24:N27"/>
    <mergeCell ref="O24:O27"/>
    <mergeCell ref="P24:P27"/>
    <mergeCell ref="I24:I27"/>
    <mergeCell ref="J24:J27"/>
    <mergeCell ref="K24:K27"/>
    <mergeCell ref="L24:L27"/>
    <mergeCell ref="E24:E27"/>
    <mergeCell ref="F24:F27"/>
    <mergeCell ref="G24:G27"/>
    <mergeCell ref="H24:H27"/>
    <mergeCell ref="C17:D17"/>
    <mergeCell ref="A24:A27"/>
    <mergeCell ref="C24:C26"/>
    <mergeCell ref="D24:D26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8:O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L1:Q1"/>
    <mergeCell ref="K2:Q2"/>
    <mergeCell ref="L3:Q3"/>
    <mergeCell ref="B6:Q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2009-03-26T10:11:49Z</cp:lastPrinted>
  <dcterms:created xsi:type="dcterms:W3CDTF">2009-03-16T10:20:28Z</dcterms:created>
  <dcterms:modified xsi:type="dcterms:W3CDTF">2009-03-26T10:20:05Z</dcterms:modified>
  <cp:category/>
  <cp:version/>
  <cp:contentType/>
  <cp:contentStatus/>
</cp:coreProperties>
</file>