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<sst xmlns="http://schemas.openxmlformats.org/spreadsheetml/2006/main" count="126" uniqueCount="106">
  <si>
    <t>Załącznik nr 1</t>
  </si>
  <si>
    <t>Zadania inwestycyjne w  2007r.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</si>
  <si>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</si>
  <si>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</si>
  <si>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</si>
  <si>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</si>
  <si>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</si>
  <si>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</si>
  <si>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</si>
  <si>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</si>
  <si>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</si>
  <si>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</si>
  <si>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</si>
  <si>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</si>
  <si>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</si>
  <si>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</si>
  <si>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</si>
  <si>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</si>
  <si>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</si>
  <si>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</si>
  <si>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</si>
  <si>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</si>
  <si>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Wydatki inwetycyjne jednostek budżetowych</t>
  </si>
  <si>
    <t>01. Miasto przyjazne dzieciom - budowa centrum zabawowo - rekreacyjnego przy ul. Miodowej - etap I</t>
  </si>
  <si>
    <t>02. Miasto przyjazne dzieciom - budowa centrum zabawowo - rekreacyjnego przy ul. Miodowej - etap II</t>
  </si>
  <si>
    <t>03. Projekt ciągu pieszo - jezdnych do granicy</t>
  </si>
  <si>
    <t>04. Projekt dróg miejskich (Orla, Krańcowa i inne)</t>
  </si>
  <si>
    <t>05. Projekt drogi ul. Cmentarna</t>
  </si>
  <si>
    <t>06. Projekt zagospodarowania terenu Roosevelta 1-3</t>
  </si>
  <si>
    <t>07. Projekt ul. Waryńskiego</t>
  </si>
  <si>
    <t>08. Projekt parkingu ul. Królewska</t>
  </si>
  <si>
    <t>09. Projekty budowlano - wykonawcze publicznych dróg gminnych</t>
  </si>
  <si>
    <t>2.</t>
  </si>
  <si>
    <t>700</t>
  </si>
  <si>
    <t>Gospodarka mieszkaniowa</t>
  </si>
  <si>
    <t>70005</t>
  </si>
  <si>
    <t>Gospodarka gruntami i nieruchomościami</t>
  </si>
  <si>
    <t>6050</t>
  </si>
  <si>
    <t>01. Projekt budowlano - wykonawczy budowy budynków socjalnych</t>
  </si>
  <si>
    <t>3.</t>
  </si>
  <si>
    <t>750</t>
  </si>
  <si>
    <t>Administracja publiczna</t>
  </si>
  <si>
    <t>75023</t>
  </si>
  <si>
    <t>Urzędy gmin (miast i miast na prawach powiatu)</t>
  </si>
  <si>
    <t>01. Projekt budowlano - wykonawczy modernizacji budynku Urzędu Miejskiego w Gubinie</t>
  </si>
  <si>
    <t>6060</t>
  </si>
  <si>
    <t>Wydatki na zakupy inwestycyjne jednostek budżetowych</t>
  </si>
  <si>
    <t>01. Zakup serwera sieciowego oraz zestawy komputerowe wraz z oprogramowaniem</t>
  </si>
  <si>
    <t>4.</t>
  </si>
  <si>
    <t>801</t>
  </si>
  <si>
    <t>Oświata i wychowanie</t>
  </si>
  <si>
    <t>Szkoły Podstawowe</t>
  </si>
  <si>
    <t>01. Budowa boiska piłkarskiego w ramach programu "Blisko - Boisko"</t>
  </si>
  <si>
    <t>02. Projekt techniczny oraz wyminana instalacji elektrycznej Sali gimnastycznej przy SP Nr 1</t>
  </si>
  <si>
    <t>Przedszkola</t>
  </si>
  <si>
    <t>01. Modernizacja budynku PM 1</t>
  </si>
  <si>
    <t>02. Modernizacja dachu PM 3</t>
  </si>
  <si>
    <t>80120</t>
  </si>
  <si>
    <t>Licea Ogólnokształcące</t>
  </si>
  <si>
    <t>01. Wymiana okien w budynku Zespołu Szkół Ogólnokształcących w Gubinie</t>
  </si>
  <si>
    <t>5.</t>
  </si>
  <si>
    <t>900</t>
  </si>
  <si>
    <t>Gospodarka komunalna i ochrona środowiska</t>
  </si>
  <si>
    <t>90001</t>
  </si>
  <si>
    <t>Gospodarka ściekowa i ochrona wód</t>
  </si>
  <si>
    <t>01. Wykonanie sieci wodno - kanalizacyjnych na targowisku spożywczym</t>
  </si>
  <si>
    <t>02. Projekt kanalizacji ul. Wodna</t>
  </si>
  <si>
    <t>03. Projekt uzbrojenia ul. Miodowa</t>
  </si>
  <si>
    <t>90004</t>
  </si>
  <si>
    <t>Utrzymanie zieleni w miastach i gminach</t>
  </si>
  <si>
    <t>01. Projekt zagospodarowania Wyspy Teatralnej</t>
  </si>
  <si>
    <t>90006</t>
  </si>
  <si>
    <t>Ochrona gleby i wód podziemnych</t>
  </si>
  <si>
    <t>01. Koncepcja przeciwpowodziowa z budową zbiornika retencyjnego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</si>
  <si>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</si>
  <si>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</si>
  <si>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</si>
  <si>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</si>
  <si>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</si>
  <si>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10. Przebudowa ul. Pułaskiego</t>
  </si>
  <si>
    <t>02. Zakup ekspresu ciśnieniowego</t>
  </si>
  <si>
    <t>75011</t>
  </si>
  <si>
    <t>Urzędy wojewódzkie</t>
  </si>
  <si>
    <t>01. Zakup sprzętu komputerowego z oprogramowaniem</t>
  </si>
  <si>
    <t>754</t>
  </si>
  <si>
    <t>Bezpieczeństwo publiczne i ochrona przeciwpożarowa</t>
  </si>
  <si>
    <t>75405</t>
  </si>
  <si>
    <t>Komendy powiatowe Policji</t>
  </si>
  <si>
    <t>01. Zakup sprzętu komputerowego</t>
  </si>
  <si>
    <t>03. Budowa boiska wielofunkcyjnego przy ul. Kresowej w Gubinie</t>
  </si>
  <si>
    <t>01. Urządzenie do monitoringu</t>
  </si>
  <si>
    <t>02. Plac zabaw ul. Miodowa</t>
  </si>
  <si>
    <t>6.</t>
  </si>
  <si>
    <t>75020</t>
  </si>
  <si>
    <t>6620</t>
  </si>
  <si>
    <t>Starostwa powiatowe</t>
  </si>
  <si>
    <t>Dotacje celowe przekazane dla powiatu na inwestycje i zakupy inwestycyjne realizowane na podstawie porozumień (umów) między jednostkami samorządu terytorialnego</t>
  </si>
  <si>
    <t>02. Renowacja drzwi budynku Zespołu Szkół Ogólnokształcących w Gubinie</t>
  </si>
  <si>
    <t>853</t>
  </si>
  <si>
    <t>Pozostałe zadania w zakresie polityki społecznej</t>
  </si>
  <si>
    <t>85311</t>
  </si>
  <si>
    <t>Rehabilitacja zawodowa i społeczna osób nieoełnosprawnych</t>
  </si>
  <si>
    <t>7.</t>
  </si>
  <si>
    <t>04. Projekt sieci wodociągowej ul. Cmentarnej</t>
  </si>
  <si>
    <t>do uchwały Rady Miejskiej w Gubinie nr XIV/167/2007</t>
  </si>
  <si>
    <t xml:space="preserve">z dnia 29 listopada 2007 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</si>
</sst>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4"/>
  <sheetViews>
    <sheetView tabSelected="1" workbookViewId="0" topLeftCell="A1">
      <selection activeCell="N6" sqref="N6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6.8515625" style="0" customWidth="1"/>
    <col min="4" max="4" width="6.57421875" style="0" customWidth="1"/>
    <col min="5" max="5" width="23.7109375" style="0" customWidth="1"/>
    <col min="6" max="6" width="9.8515625" style="0" customWidth="1"/>
    <col min="7" max="7" width="10.00390625" style="0" customWidth="1"/>
    <col min="8" max="8" width="10.140625" style="0" customWidth="1"/>
  </cols>
  <sheetData>
    <row r="3" spans="13:14" ht="12.75">
      <c r="M3" s="53" t="s">
        <v>0</v>
      </c>
      <c r="N3" s="53"/>
    </row>
    <row r="4" spans="10:14" ht="12.75">
      <c r="J4" s="54" t="s">
        <v>104</v>
      </c>
      <c r="K4" s="54"/>
      <c r="L4" s="54"/>
      <c r="M4" s="54"/>
      <c r="N4" s="54"/>
    </row>
    <row r="5" spans="11:14" ht="12.75">
      <c r="K5" s="53" t="s">
        <v>105</v>
      </c>
      <c r="L5" s="53"/>
      <c r="M5" s="53"/>
      <c r="N5" s="53"/>
    </row>
    <row r="7" spans="7:14" ht="12.75">
      <c r="G7" s="2" t="s">
        <v>1</v>
      </c>
      <c r="K7" s="1"/>
      <c r="L7" s="1"/>
      <c r="M7" s="1"/>
      <c r="N7" s="1"/>
    </row>
    <row r="9" ht="12.75">
      <c r="N9" s="3" t="s">
        <v>2</v>
      </c>
    </row>
    <row r="10" spans="1:14" ht="12.75">
      <c r="A10" s="55" t="s">
        <v>3</v>
      </c>
      <c r="B10" s="55" t="s">
        <v>4</v>
      </c>
      <c r="C10" s="55" t="s">
        <v>5</v>
      </c>
      <c r="D10" s="55" t="s">
        <v>6</v>
      </c>
      <c r="E10" s="56" t="s">
        <v>7</v>
      </c>
      <c r="F10" s="56" t="s">
        <v>8</v>
      </c>
      <c r="G10" s="55" t="s">
        <v>9</v>
      </c>
      <c r="H10" s="55"/>
      <c r="I10" s="55"/>
      <c r="J10" s="55"/>
      <c r="K10" s="55"/>
      <c r="L10" s="55"/>
      <c r="M10" s="55"/>
      <c r="N10" s="56" t="s">
        <v>10</v>
      </c>
    </row>
    <row r="11" spans="1:14" ht="12.75">
      <c r="A11" s="55"/>
      <c r="B11" s="55"/>
      <c r="C11" s="55"/>
      <c r="D11" s="55"/>
      <c r="E11" s="56"/>
      <c r="F11" s="56"/>
      <c r="G11" s="56" t="s">
        <v>11</v>
      </c>
      <c r="H11" s="55" t="s">
        <v>12</v>
      </c>
      <c r="I11" s="55"/>
      <c r="J11" s="55"/>
      <c r="K11" s="55"/>
      <c r="L11" s="60" t="s">
        <v>13</v>
      </c>
      <c r="M11" s="60" t="s">
        <v>14</v>
      </c>
      <c r="N11" s="56"/>
    </row>
    <row r="12" spans="1:14" ht="45.75">
      <c r="A12" s="55"/>
      <c r="B12" s="55"/>
      <c r="C12" s="55"/>
      <c r="D12" s="55"/>
      <c r="E12" s="56"/>
      <c r="F12" s="56"/>
      <c r="G12" s="56"/>
      <c r="H12" s="4" t="s">
        <v>15</v>
      </c>
      <c r="I12" s="4" t="s">
        <v>16</v>
      </c>
      <c r="J12" s="4" t="s">
        <v>17</v>
      </c>
      <c r="K12" s="4" t="s">
        <v>18</v>
      </c>
      <c r="L12" s="61"/>
      <c r="M12" s="61"/>
      <c r="N12" s="56"/>
    </row>
    <row r="13" spans="1:14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4" ht="12.75">
      <c r="A14" s="6" t="s">
        <v>19</v>
      </c>
      <c r="B14" s="7">
        <v>600</v>
      </c>
      <c r="C14" s="8"/>
      <c r="D14" s="7"/>
      <c r="E14" s="9" t="s">
        <v>20</v>
      </c>
      <c r="F14" s="10">
        <f>F15</f>
        <v>292130</v>
      </c>
      <c r="G14" s="10">
        <f>G15</f>
        <v>292130</v>
      </c>
      <c r="H14" s="10">
        <f>H15</f>
        <v>197303</v>
      </c>
      <c r="I14" s="10"/>
      <c r="J14" s="10">
        <f>J15</f>
        <v>94827</v>
      </c>
      <c r="K14" s="10">
        <f>K15</f>
        <v>0</v>
      </c>
      <c r="L14" s="10"/>
      <c r="M14" s="10"/>
      <c r="N14" s="10"/>
    </row>
    <row r="15" spans="1:14" ht="12.75">
      <c r="A15" s="11"/>
      <c r="B15" s="12"/>
      <c r="C15" s="13">
        <v>60016</v>
      </c>
      <c r="D15" s="13"/>
      <c r="E15" s="14" t="s">
        <v>21</v>
      </c>
      <c r="F15" s="15">
        <f>F16+F27</f>
        <v>292130</v>
      </c>
      <c r="G15" s="15">
        <f>G16+G27</f>
        <v>292130</v>
      </c>
      <c r="H15" s="15">
        <f>H16+H27</f>
        <v>197303</v>
      </c>
      <c r="I15" s="15"/>
      <c r="J15" s="15">
        <f>J16+J25</f>
        <v>94827</v>
      </c>
      <c r="K15" s="15">
        <f>K16+K25</f>
        <v>0</v>
      </c>
      <c r="L15" s="15"/>
      <c r="M15" s="15"/>
      <c r="N15" s="15"/>
    </row>
    <row r="16" spans="1:14" ht="22.5">
      <c r="A16" s="11"/>
      <c r="B16" s="12"/>
      <c r="C16" s="12"/>
      <c r="D16" s="12">
        <v>6050</v>
      </c>
      <c r="E16" s="16" t="s">
        <v>22</v>
      </c>
      <c r="F16" s="17">
        <f>F17+F18+F19+F20+F21+F22+F23+F24+F25+F26</f>
        <v>237063</v>
      </c>
      <c r="G16" s="17">
        <f>G17+G18+G19+G20+G21+G22+G23+G24+G25+G26</f>
        <v>237063</v>
      </c>
      <c r="H16" s="17">
        <f>H17+H18+H19+H20+H21+H22+H23+H24+H25+H26</f>
        <v>142236</v>
      </c>
      <c r="I16" s="17"/>
      <c r="J16" s="17">
        <f>J17+J18+J19+J20+J21+J22+J23</f>
        <v>94827</v>
      </c>
      <c r="K16" s="17"/>
      <c r="L16" s="17"/>
      <c r="M16" s="17"/>
      <c r="N16" s="17"/>
    </row>
    <row r="17" spans="1:14" ht="45">
      <c r="A17" s="11"/>
      <c r="B17" s="12"/>
      <c r="C17" s="12"/>
      <c r="D17" s="12"/>
      <c r="E17" s="16" t="s">
        <v>23</v>
      </c>
      <c r="F17" s="42">
        <v>119550</v>
      </c>
      <c r="G17" s="17">
        <f aca="true" t="shared" si="0" ref="G17:G33">H17+I17+J17+K17</f>
        <v>119550</v>
      </c>
      <c r="H17" s="17">
        <v>24723</v>
      </c>
      <c r="I17" s="17"/>
      <c r="J17" s="17">
        <v>94827</v>
      </c>
      <c r="K17" s="17"/>
      <c r="L17" s="17"/>
      <c r="M17" s="17"/>
      <c r="N17" s="17"/>
    </row>
    <row r="18" spans="1:14" ht="45">
      <c r="A18" s="11"/>
      <c r="B18" s="12"/>
      <c r="C18" s="12"/>
      <c r="D18" s="12"/>
      <c r="E18" s="16" t="s">
        <v>24</v>
      </c>
      <c r="F18" s="42">
        <v>36238</v>
      </c>
      <c r="G18" s="17">
        <v>36238</v>
      </c>
      <c r="H18" s="17">
        <v>36238</v>
      </c>
      <c r="I18" s="17"/>
      <c r="J18" s="17"/>
      <c r="K18" s="17"/>
      <c r="L18" s="17"/>
      <c r="M18" s="17"/>
      <c r="N18" s="17"/>
    </row>
    <row r="19" spans="1:14" ht="22.5">
      <c r="A19" s="11"/>
      <c r="B19" s="12"/>
      <c r="C19" s="12"/>
      <c r="D19" s="12"/>
      <c r="E19" s="16" t="s">
        <v>25</v>
      </c>
      <c r="F19" s="42">
        <v>0</v>
      </c>
      <c r="G19" s="17">
        <f t="shared" si="0"/>
        <v>0</v>
      </c>
      <c r="H19" s="17">
        <v>0</v>
      </c>
      <c r="I19" s="17"/>
      <c r="J19" s="17"/>
      <c r="K19" s="17"/>
      <c r="L19" s="17"/>
      <c r="M19" s="17"/>
      <c r="N19" s="17"/>
    </row>
    <row r="20" spans="1:14" ht="22.5">
      <c r="A20" s="11"/>
      <c r="B20" s="12"/>
      <c r="C20" s="12"/>
      <c r="D20" s="12"/>
      <c r="E20" s="16" t="s">
        <v>26</v>
      </c>
      <c r="F20" s="42">
        <v>25418</v>
      </c>
      <c r="G20" s="17">
        <f t="shared" si="0"/>
        <v>25418</v>
      </c>
      <c r="H20" s="17">
        <v>25418</v>
      </c>
      <c r="I20" s="17"/>
      <c r="J20" s="17"/>
      <c r="K20" s="17"/>
      <c r="L20" s="17"/>
      <c r="M20" s="17"/>
      <c r="N20" s="17"/>
    </row>
    <row r="21" spans="1:14" ht="12.75">
      <c r="A21" s="11"/>
      <c r="B21" s="12"/>
      <c r="C21" s="12"/>
      <c r="D21" s="12"/>
      <c r="E21" s="16" t="s">
        <v>27</v>
      </c>
      <c r="F21" s="42">
        <f>G21+L21+M21</f>
        <v>7000</v>
      </c>
      <c r="G21" s="17">
        <f t="shared" si="0"/>
        <v>7000</v>
      </c>
      <c r="H21" s="17">
        <v>7000</v>
      </c>
      <c r="I21" s="17"/>
      <c r="J21" s="17"/>
      <c r="K21" s="17"/>
      <c r="L21" s="17"/>
      <c r="M21" s="17"/>
      <c r="N21" s="17"/>
    </row>
    <row r="22" spans="1:14" ht="22.5">
      <c r="A22" s="11"/>
      <c r="B22" s="12"/>
      <c r="C22" s="12"/>
      <c r="D22" s="12"/>
      <c r="E22" s="16" t="s">
        <v>28</v>
      </c>
      <c r="F22" s="42">
        <f>G22+L22+M22</f>
        <v>10000</v>
      </c>
      <c r="G22" s="17">
        <f t="shared" si="0"/>
        <v>10000</v>
      </c>
      <c r="H22" s="17">
        <v>10000</v>
      </c>
      <c r="I22" s="17"/>
      <c r="J22" s="17"/>
      <c r="K22" s="17"/>
      <c r="L22" s="17"/>
      <c r="M22" s="17"/>
      <c r="N22" s="17"/>
    </row>
    <row r="23" spans="1:14" ht="12.75">
      <c r="A23" s="11"/>
      <c r="B23" s="12"/>
      <c r="C23" s="12"/>
      <c r="D23" s="12"/>
      <c r="E23" s="16" t="s">
        <v>29</v>
      </c>
      <c r="F23" s="42">
        <f>G23+L23+M23</f>
        <v>25000</v>
      </c>
      <c r="G23" s="17">
        <f t="shared" si="0"/>
        <v>25000</v>
      </c>
      <c r="H23" s="17">
        <v>25000</v>
      </c>
      <c r="I23" s="17"/>
      <c r="J23" s="17"/>
      <c r="K23" s="17"/>
      <c r="L23" s="17"/>
      <c r="M23" s="17"/>
      <c r="N23" s="17"/>
    </row>
    <row r="24" spans="1:14" ht="22.5">
      <c r="A24" s="11"/>
      <c r="B24" s="12"/>
      <c r="C24" s="12"/>
      <c r="D24" s="12"/>
      <c r="E24" s="16" t="s">
        <v>30</v>
      </c>
      <c r="F24" s="42">
        <f>G24+L24+M24</f>
        <v>9700</v>
      </c>
      <c r="G24" s="17">
        <f t="shared" si="0"/>
        <v>9700</v>
      </c>
      <c r="H24" s="17">
        <v>9700</v>
      </c>
      <c r="I24" s="17"/>
      <c r="J24" s="17"/>
      <c r="K24" s="17"/>
      <c r="L24" s="17"/>
      <c r="M24" s="17"/>
      <c r="N24" s="17"/>
    </row>
    <row r="25" spans="1:14" ht="33.75">
      <c r="A25" s="11"/>
      <c r="B25" s="12"/>
      <c r="C25" s="12"/>
      <c r="D25" s="12"/>
      <c r="E25" s="16" t="s">
        <v>31</v>
      </c>
      <c r="F25" s="42">
        <f>G25+L25+M25</f>
        <v>0</v>
      </c>
      <c r="G25" s="17">
        <f t="shared" si="0"/>
        <v>0</v>
      </c>
      <c r="H25" s="17">
        <v>0</v>
      </c>
      <c r="I25" s="17"/>
      <c r="J25" s="17"/>
      <c r="K25" s="17"/>
      <c r="L25" s="17"/>
      <c r="M25" s="17"/>
      <c r="N25" s="17"/>
    </row>
    <row r="26" spans="1:14" ht="12.75">
      <c r="A26" s="11"/>
      <c r="B26" s="12"/>
      <c r="C26" s="12"/>
      <c r="D26" s="12"/>
      <c r="E26" s="16" t="s">
        <v>79</v>
      </c>
      <c r="F26" s="42">
        <f>G26+L27+M27</f>
        <v>4157</v>
      </c>
      <c r="G26" s="17">
        <f>H26+I27+J27+K27</f>
        <v>4157</v>
      </c>
      <c r="H26" s="17">
        <v>4157</v>
      </c>
      <c r="I26" s="17"/>
      <c r="J26" s="17"/>
      <c r="K26" s="17"/>
      <c r="L26" s="17"/>
      <c r="M26" s="17"/>
      <c r="N26" s="17"/>
    </row>
    <row r="27" spans="1:14" ht="33.75">
      <c r="A27" s="11"/>
      <c r="B27" s="12"/>
      <c r="C27" s="12"/>
      <c r="D27" s="12" t="s">
        <v>45</v>
      </c>
      <c r="E27" s="21" t="s">
        <v>46</v>
      </c>
      <c r="F27" s="43">
        <v>55067</v>
      </c>
      <c r="G27" s="17">
        <v>55067</v>
      </c>
      <c r="H27" s="17">
        <v>55067</v>
      </c>
      <c r="I27" s="17"/>
      <c r="J27" s="17"/>
      <c r="K27" s="17"/>
      <c r="L27" s="17"/>
      <c r="M27" s="17"/>
      <c r="N27" s="17"/>
    </row>
    <row r="28" spans="1:14" ht="12.75">
      <c r="A28" s="11"/>
      <c r="B28" s="12"/>
      <c r="C28" s="12"/>
      <c r="D28" s="12"/>
      <c r="E28" s="16" t="s">
        <v>90</v>
      </c>
      <c r="F28" s="43">
        <v>31598</v>
      </c>
      <c r="G28" s="43">
        <v>31598</v>
      </c>
      <c r="H28" s="43">
        <v>31598</v>
      </c>
      <c r="I28" s="17"/>
      <c r="J28" s="17"/>
      <c r="K28" s="17"/>
      <c r="L28" s="17"/>
      <c r="M28" s="17"/>
      <c r="N28" s="17"/>
    </row>
    <row r="29" spans="1:14" ht="12.75">
      <c r="A29" s="11"/>
      <c r="B29" s="12"/>
      <c r="C29" s="12"/>
      <c r="D29" s="12"/>
      <c r="E29" s="16" t="s">
        <v>91</v>
      </c>
      <c r="F29" s="43">
        <v>23469</v>
      </c>
      <c r="G29" s="43">
        <v>23469</v>
      </c>
      <c r="H29" s="43">
        <v>23469</v>
      </c>
      <c r="I29" s="17"/>
      <c r="J29" s="17"/>
      <c r="K29" s="17"/>
      <c r="L29" s="17"/>
      <c r="M29" s="17"/>
      <c r="N29" s="17"/>
    </row>
    <row r="30" spans="1:14" ht="12.75">
      <c r="A30" s="6" t="s">
        <v>32</v>
      </c>
      <c r="B30" s="7" t="s">
        <v>33</v>
      </c>
      <c r="C30" s="7"/>
      <c r="D30" s="7"/>
      <c r="E30" s="18" t="s">
        <v>34</v>
      </c>
      <c r="F30" s="10">
        <f aca="true" t="shared" si="1" ref="F30:H32">F31</f>
        <v>42600</v>
      </c>
      <c r="G30" s="10">
        <f t="shared" si="1"/>
        <v>42600</v>
      </c>
      <c r="H30" s="10">
        <f t="shared" si="1"/>
        <v>42600</v>
      </c>
      <c r="I30" s="10"/>
      <c r="J30" s="10"/>
      <c r="K30" s="10"/>
      <c r="L30" s="10"/>
      <c r="M30" s="10"/>
      <c r="N30" s="10"/>
    </row>
    <row r="31" spans="1:14" ht="22.5">
      <c r="A31" s="11"/>
      <c r="B31" s="12"/>
      <c r="C31" s="13" t="s">
        <v>35</v>
      </c>
      <c r="D31" s="13"/>
      <c r="E31" s="14" t="s">
        <v>36</v>
      </c>
      <c r="F31" s="15">
        <f t="shared" si="1"/>
        <v>42600</v>
      </c>
      <c r="G31" s="15">
        <f t="shared" si="1"/>
        <v>42600</v>
      </c>
      <c r="H31" s="15">
        <f t="shared" si="1"/>
        <v>42600</v>
      </c>
      <c r="I31" s="15"/>
      <c r="J31" s="15"/>
      <c r="K31" s="15"/>
      <c r="L31" s="15"/>
      <c r="M31" s="15"/>
      <c r="N31" s="15"/>
    </row>
    <row r="32" spans="1:14" ht="22.5">
      <c r="A32" s="11"/>
      <c r="B32" s="12"/>
      <c r="C32" s="12"/>
      <c r="D32" s="12" t="s">
        <v>37</v>
      </c>
      <c r="E32" s="16" t="s">
        <v>22</v>
      </c>
      <c r="F32" s="17">
        <f t="shared" si="1"/>
        <v>42600</v>
      </c>
      <c r="G32" s="17">
        <f t="shared" si="1"/>
        <v>42600</v>
      </c>
      <c r="H32" s="17">
        <f t="shared" si="1"/>
        <v>42600</v>
      </c>
      <c r="I32" s="17"/>
      <c r="J32" s="17"/>
      <c r="K32" s="17"/>
      <c r="L32" s="17"/>
      <c r="M32" s="17"/>
      <c r="N32" s="17"/>
    </row>
    <row r="33" spans="1:14" ht="33.75">
      <c r="A33" s="11"/>
      <c r="B33" s="12"/>
      <c r="C33" s="12"/>
      <c r="D33" s="12"/>
      <c r="E33" s="16" t="s">
        <v>38</v>
      </c>
      <c r="F33" s="17">
        <f>G33+L33+M33</f>
        <v>42600</v>
      </c>
      <c r="G33" s="17">
        <f t="shared" si="0"/>
        <v>42600</v>
      </c>
      <c r="H33" s="17">
        <v>42600</v>
      </c>
      <c r="I33" s="17"/>
      <c r="J33" s="17"/>
      <c r="K33" s="17"/>
      <c r="L33" s="17"/>
      <c r="M33" s="17"/>
      <c r="N33" s="17"/>
    </row>
    <row r="34" spans="1:14" ht="12.75">
      <c r="A34" s="6" t="s">
        <v>39</v>
      </c>
      <c r="B34" s="7" t="s">
        <v>40</v>
      </c>
      <c r="C34" s="7"/>
      <c r="D34" s="7"/>
      <c r="E34" s="18" t="s">
        <v>41</v>
      </c>
      <c r="F34" s="10">
        <f>F35+F40+F38</f>
        <v>102850</v>
      </c>
      <c r="G34" s="10">
        <f>G35+G40+G38</f>
        <v>102850</v>
      </c>
      <c r="H34" s="10">
        <f>H35+H40+H38</f>
        <v>102850</v>
      </c>
      <c r="I34" s="10"/>
      <c r="J34" s="10"/>
      <c r="K34" s="10"/>
      <c r="L34" s="10"/>
      <c r="M34" s="10"/>
      <c r="N34" s="10"/>
    </row>
    <row r="35" spans="1:14" ht="12.75">
      <c r="A35" s="6"/>
      <c r="B35" s="7"/>
      <c r="C35" s="13" t="s">
        <v>81</v>
      </c>
      <c r="D35" s="13"/>
      <c r="E35" s="14" t="s">
        <v>82</v>
      </c>
      <c r="F35" s="15">
        <f>G35+L35+M35</f>
        <v>4000</v>
      </c>
      <c r="G35" s="15">
        <f>G36</f>
        <v>4000</v>
      </c>
      <c r="H35" s="15">
        <f>H36</f>
        <v>4000</v>
      </c>
      <c r="I35" s="15"/>
      <c r="J35" s="15"/>
      <c r="K35" s="15"/>
      <c r="L35" s="15"/>
      <c r="M35" s="15"/>
      <c r="N35" s="15"/>
    </row>
    <row r="36" spans="1:14" ht="33.75">
      <c r="A36" s="6"/>
      <c r="B36" s="7"/>
      <c r="C36" s="7"/>
      <c r="D36" s="19" t="s">
        <v>45</v>
      </c>
      <c r="E36" s="16" t="s">
        <v>46</v>
      </c>
      <c r="F36" s="20">
        <f>G36+L36+M36</f>
        <v>4000</v>
      </c>
      <c r="G36" s="20">
        <f>G37</f>
        <v>4000</v>
      </c>
      <c r="H36" s="20">
        <f>H37</f>
        <v>4000</v>
      </c>
      <c r="I36" s="20"/>
      <c r="J36" s="20"/>
      <c r="K36" s="20"/>
      <c r="L36" s="20"/>
      <c r="M36" s="20"/>
      <c r="N36" s="20"/>
    </row>
    <row r="37" spans="1:14" ht="33.75">
      <c r="A37" s="6"/>
      <c r="B37" s="7"/>
      <c r="C37" s="7"/>
      <c r="D37" s="7"/>
      <c r="E37" s="21" t="s">
        <v>83</v>
      </c>
      <c r="F37" s="17">
        <f>G37+L37+M37</f>
        <v>4000</v>
      </c>
      <c r="G37" s="17">
        <f>H37+I37+J37+K37</f>
        <v>4000</v>
      </c>
      <c r="H37" s="20">
        <v>4000</v>
      </c>
      <c r="I37" s="20"/>
      <c r="J37" s="20"/>
      <c r="K37" s="20"/>
      <c r="L37" s="20"/>
      <c r="M37" s="20"/>
      <c r="N37" s="20"/>
    </row>
    <row r="38" spans="1:14" ht="12.75">
      <c r="A38" s="6"/>
      <c r="B38" s="7"/>
      <c r="C38" s="13" t="s">
        <v>93</v>
      </c>
      <c r="D38" s="7"/>
      <c r="E38" s="14" t="s">
        <v>95</v>
      </c>
      <c r="F38" s="15">
        <f>F39</f>
        <v>20000</v>
      </c>
      <c r="G38" s="15">
        <f>G39</f>
        <v>20000</v>
      </c>
      <c r="H38" s="15">
        <f>H39</f>
        <v>20000</v>
      </c>
      <c r="I38" s="20"/>
      <c r="J38" s="20"/>
      <c r="K38" s="20"/>
      <c r="L38" s="20"/>
      <c r="M38" s="20"/>
      <c r="N38" s="20"/>
    </row>
    <row r="39" spans="1:14" ht="67.5">
      <c r="A39" s="6"/>
      <c r="B39" s="7"/>
      <c r="C39" s="7"/>
      <c r="D39" s="19" t="s">
        <v>94</v>
      </c>
      <c r="E39" s="21" t="s">
        <v>96</v>
      </c>
      <c r="F39" s="17">
        <v>20000</v>
      </c>
      <c r="G39" s="17">
        <v>20000</v>
      </c>
      <c r="H39" s="20">
        <v>20000</v>
      </c>
      <c r="I39" s="20"/>
      <c r="J39" s="20"/>
      <c r="K39" s="20"/>
      <c r="L39" s="20"/>
      <c r="M39" s="20"/>
      <c r="N39" s="20"/>
    </row>
    <row r="40" spans="1:14" ht="22.5">
      <c r="A40" s="11"/>
      <c r="B40" s="12"/>
      <c r="C40" s="13" t="s">
        <v>42</v>
      </c>
      <c r="D40" s="13"/>
      <c r="E40" s="14" t="s">
        <v>43</v>
      </c>
      <c r="F40" s="15">
        <f>G40+L40+M40</f>
        <v>78850</v>
      </c>
      <c r="G40" s="15">
        <f>G41+G43</f>
        <v>78850</v>
      </c>
      <c r="H40" s="15">
        <f>H41+H43</f>
        <v>78850</v>
      </c>
      <c r="I40" s="15"/>
      <c r="J40" s="15"/>
      <c r="K40" s="15"/>
      <c r="L40" s="15"/>
      <c r="M40" s="15"/>
      <c r="N40" s="15"/>
    </row>
    <row r="41" spans="1:14" ht="22.5">
      <c r="A41" s="11"/>
      <c r="B41" s="12"/>
      <c r="C41" s="13"/>
      <c r="D41" s="19" t="s">
        <v>37</v>
      </c>
      <c r="E41" s="16" t="s">
        <v>22</v>
      </c>
      <c r="F41" s="20">
        <f>F42</f>
        <v>32000</v>
      </c>
      <c r="G41" s="20">
        <f>G42</f>
        <v>32000</v>
      </c>
      <c r="H41" s="20">
        <f>H42</f>
        <v>32000</v>
      </c>
      <c r="I41" s="20"/>
      <c r="J41" s="20"/>
      <c r="K41" s="20"/>
      <c r="L41" s="20"/>
      <c r="M41" s="20"/>
      <c r="N41" s="20"/>
    </row>
    <row r="42" spans="1:14" ht="45">
      <c r="A42" s="11"/>
      <c r="B42" s="12"/>
      <c r="C42" s="13"/>
      <c r="D42" s="19"/>
      <c r="E42" s="21" t="s">
        <v>44</v>
      </c>
      <c r="F42" s="17">
        <f>G42+L42+M42</f>
        <v>32000</v>
      </c>
      <c r="G42" s="17">
        <f>H42+I42+J42+K42</f>
        <v>32000</v>
      </c>
      <c r="H42" s="20">
        <v>32000</v>
      </c>
      <c r="I42" s="20"/>
      <c r="J42" s="20"/>
      <c r="K42" s="20"/>
      <c r="L42" s="20"/>
      <c r="M42" s="20"/>
      <c r="N42" s="20"/>
    </row>
    <row r="43" spans="1:14" ht="33.75">
      <c r="A43" s="11"/>
      <c r="B43" s="12"/>
      <c r="C43" s="12"/>
      <c r="D43" s="12" t="s">
        <v>45</v>
      </c>
      <c r="E43" s="16" t="s">
        <v>46</v>
      </c>
      <c r="F43" s="17">
        <f>G43+L43+M43</f>
        <v>46850</v>
      </c>
      <c r="G43" s="17">
        <f>G44+G45</f>
        <v>46850</v>
      </c>
      <c r="H43" s="17">
        <f>H44+H45</f>
        <v>46850</v>
      </c>
      <c r="I43" s="17"/>
      <c r="J43" s="17"/>
      <c r="K43" s="17"/>
      <c r="L43" s="17"/>
      <c r="M43" s="17"/>
      <c r="N43" s="17"/>
    </row>
    <row r="44" spans="1:14" ht="33.75">
      <c r="A44" s="11"/>
      <c r="B44" s="12"/>
      <c r="C44" s="12"/>
      <c r="D44" s="12"/>
      <c r="E44" s="16" t="s">
        <v>47</v>
      </c>
      <c r="F44" s="17">
        <f>G44+L44+M44</f>
        <v>43350</v>
      </c>
      <c r="G44" s="17">
        <f>H44+I44+J44+K44</f>
        <v>43350</v>
      </c>
      <c r="H44" s="17">
        <v>43350</v>
      </c>
      <c r="I44" s="17"/>
      <c r="J44" s="17"/>
      <c r="K44" s="17"/>
      <c r="L44" s="17"/>
      <c r="M44" s="17"/>
      <c r="N44" s="17"/>
    </row>
    <row r="45" spans="1:14" ht="22.5">
      <c r="A45" s="11"/>
      <c r="B45" s="12"/>
      <c r="C45" s="12"/>
      <c r="D45" s="12"/>
      <c r="E45" s="16" t="s">
        <v>80</v>
      </c>
      <c r="F45" s="17">
        <f>G45+L45+M45</f>
        <v>3500</v>
      </c>
      <c r="G45" s="17">
        <f>H45+I45+J45+K45</f>
        <v>3500</v>
      </c>
      <c r="H45" s="17">
        <v>3500</v>
      </c>
      <c r="I45" s="17"/>
      <c r="J45" s="17"/>
      <c r="K45" s="17"/>
      <c r="L45" s="17"/>
      <c r="M45" s="17"/>
      <c r="N45" s="17"/>
    </row>
    <row r="46" spans="1:14" ht="22.5">
      <c r="A46" s="6" t="s">
        <v>48</v>
      </c>
      <c r="B46" s="7" t="s">
        <v>84</v>
      </c>
      <c r="C46" s="39"/>
      <c r="D46" s="7"/>
      <c r="E46" s="18" t="s">
        <v>85</v>
      </c>
      <c r="F46" s="10">
        <v>6000</v>
      </c>
      <c r="G46" s="10">
        <v>6000</v>
      </c>
      <c r="H46" s="10">
        <v>6000</v>
      </c>
      <c r="I46" s="10"/>
      <c r="J46" s="10"/>
      <c r="K46" s="10"/>
      <c r="L46" s="10"/>
      <c r="M46" s="10"/>
      <c r="N46" s="10"/>
    </row>
    <row r="47" spans="1:14" ht="12.75">
      <c r="A47" s="27"/>
      <c r="B47" s="19"/>
      <c r="C47" s="13" t="s">
        <v>86</v>
      </c>
      <c r="D47" s="41"/>
      <c r="E47" s="14" t="s">
        <v>87</v>
      </c>
      <c r="F47" s="40">
        <f>G47+L47+M47</f>
        <v>6000</v>
      </c>
      <c r="G47" s="15">
        <f>G48</f>
        <v>6000</v>
      </c>
      <c r="H47" s="15">
        <f>H48</f>
        <v>6000</v>
      </c>
      <c r="I47" s="15"/>
      <c r="J47" s="15"/>
      <c r="K47" s="15"/>
      <c r="L47" s="15"/>
      <c r="M47" s="15"/>
      <c r="N47" s="15"/>
    </row>
    <row r="48" spans="1:14" ht="33.75">
      <c r="A48" s="27"/>
      <c r="B48" s="19"/>
      <c r="C48" s="19"/>
      <c r="D48" s="38">
        <v>6060</v>
      </c>
      <c r="E48" s="16" t="s">
        <v>46</v>
      </c>
      <c r="F48" s="17">
        <f>G48+L48+M48</f>
        <v>6000</v>
      </c>
      <c r="G48" s="20">
        <f>G49</f>
        <v>6000</v>
      </c>
      <c r="H48" s="20">
        <f>H49</f>
        <v>6000</v>
      </c>
      <c r="I48" s="20"/>
      <c r="J48" s="20"/>
      <c r="K48" s="20"/>
      <c r="L48" s="20"/>
      <c r="M48" s="20"/>
      <c r="N48" s="20"/>
    </row>
    <row r="49" spans="1:14" ht="22.5">
      <c r="A49" s="27"/>
      <c r="B49" s="19"/>
      <c r="C49" s="19"/>
      <c r="D49" s="38"/>
      <c r="E49" s="21" t="s">
        <v>88</v>
      </c>
      <c r="F49" s="17">
        <f>G49+L49+M49</f>
        <v>6000</v>
      </c>
      <c r="G49" s="20">
        <v>6000</v>
      </c>
      <c r="H49" s="20">
        <v>6000</v>
      </c>
      <c r="I49" s="20"/>
      <c r="J49" s="20"/>
      <c r="K49" s="20"/>
      <c r="L49" s="20"/>
      <c r="M49" s="20"/>
      <c r="N49" s="20"/>
    </row>
    <row r="50" spans="1:14" ht="12.75">
      <c r="A50" s="6" t="s">
        <v>60</v>
      </c>
      <c r="B50" s="7" t="s">
        <v>49</v>
      </c>
      <c r="C50" s="22"/>
      <c r="D50" s="22"/>
      <c r="E50" s="23" t="s">
        <v>50</v>
      </c>
      <c r="F50" s="10">
        <f>F51+F56+F60</f>
        <v>491609</v>
      </c>
      <c r="G50" s="10">
        <f>G51+G56+G60</f>
        <v>491609</v>
      </c>
      <c r="H50" s="10">
        <f>H51+H56+H60</f>
        <v>491609</v>
      </c>
      <c r="I50" s="10"/>
      <c r="J50" s="10"/>
      <c r="K50" s="10"/>
      <c r="L50" s="10"/>
      <c r="M50" s="10"/>
      <c r="N50" s="10"/>
    </row>
    <row r="51" spans="1:14" ht="12.75">
      <c r="A51" s="6"/>
      <c r="B51" s="7"/>
      <c r="C51" s="24">
        <v>80101</v>
      </c>
      <c r="D51" s="25"/>
      <c r="E51" s="26" t="s">
        <v>51</v>
      </c>
      <c r="F51" s="15">
        <f>G51</f>
        <v>40000</v>
      </c>
      <c r="G51" s="15">
        <f>G52</f>
        <v>40000</v>
      </c>
      <c r="H51" s="15">
        <f>H52</f>
        <v>40000</v>
      </c>
      <c r="I51" s="10"/>
      <c r="J51" s="10"/>
      <c r="K51" s="10"/>
      <c r="L51" s="10"/>
      <c r="M51" s="10"/>
      <c r="N51" s="10"/>
    </row>
    <row r="52" spans="1:14" ht="22.5">
      <c r="A52" s="6"/>
      <c r="B52" s="7"/>
      <c r="C52" s="27"/>
      <c r="D52" s="28">
        <v>6050</v>
      </c>
      <c r="E52" s="16" t="s">
        <v>22</v>
      </c>
      <c r="F52" s="20">
        <f>G52</f>
        <v>40000</v>
      </c>
      <c r="G52" s="20">
        <f>G53+G54+G55</f>
        <v>40000</v>
      </c>
      <c r="H52" s="20">
        <f>H53+H54+H55</f>
        <v>40000</v>
      </c>
      <c r="I52" s="10"/>
      <c r="J52" s="10"/>
      <c r="K52" s="10"/>
      <c r="L52" s="10"/>
      <c r="M52" s="10"/>
      <c r="N52" s="10"/>
    </row>
    <row r="53" spans="1:14" ht="33.75">
      <c r="A53" s="6"/>
      <c r="B53" s="7"/>
      <c r="C53" s="27"/>
      <c r="D53" s="27"/>
      <c r="E53" s="29" t="s">
        <v>52</v>
      </c>
      <c r="F53" s="17">
        <f>G53+L53+M53</f>
        <v>0</v>
      </c>
      <c r="G53" s="17">
        <f aca="true" t="shared" si="2" ref="G53:G59">H53+I53+J53+K53</f>
        <v>0</v>
      </c>
      <c r="H53" s="20">
        <v>0</v>
      </c>
      <c r="I53" s="10"/>
      <c r="J53" s="10"/>
      <c r="K53" s="10"/>
      <c r="L53" s="10"/>
      <c r="M53" s="10"/>
      <c r="N53" s="10"/>
    </row>
    <row r="54" spans="1:14" ht="33.75">
      <c r="A54" s="6"/>
      <c r="B54" s="7"/>
      <c r="C54" s="27"/>
      <c r="D54" s="27"/>
      <c r="E54" s="29" t="s">
        <v>53</v>
      </c>
      <c r="F54" s="17">
        <f>G54+L54+M54</f>
        <v>40000</v>
      </c>
      <c r="G54" s="17">
        <f t="shared" si="2"/>
        <v>40000</v>
      </c>
      <c r="H54" s="20">
        <v>40000</v>
      </c>
      <c r="I54" s="10"/>
      <c r="J54" s="10"/>
      <c r="K54" s="10"/>
      <c r="L54" s="10"/>
      <c r="M54" s="10"/>
      <c r="N54" s="10"/>
    </row>
    <row r="55" spans="1:14" ht="33.75">
      <c r="A55" s="6"/>
      <c r="B55" s="7"/>
      <c r="C55" s="27"/>
      <c r="D55" s="27"/>
      <c r="E55" s="29" t="s">
        <v>89</v>
      </c>
      <c r="F55" s="17">
        <v>0</v>
      </c>
      <c r="G55" s="17">
        <v>0</v>
      </c>
      <c r="H55" s="20">
        <v>0</v>
      </c>
      <c r="I55" s="10"/>
      <c r="J55" s="10"/>
      <c r="K55" s="10"/>
      <c r="L55" s="10"/>
      <c r="M55" s="10"/>
      <c r="N55" s="10"/>
    </row>
    <row r="56" spans="1:14" ht="12.75">
      <c r="A56" s="6"/>
      <c r="B56" s="7"/>
      <c r="C56" s="24">
        <v>80104</v>
      </c>
      <c r="D56" s="25"/>
      <c r="E56" s="30" t="s">
        <v>54</v>
      </c>
      <c r="F56" s="15">
        <v>179000</v>
      </c>
      <c r="G56" s="15">
        <f t="shared" si="2"/>
        <v>179000</v>
      </c>
      <c r="H56" s="15">
        <f>H57</f>
        <v>179000</v>
      </c>
      <c r="I56" s="10"/>
      <c r="J56" s="10"/>
      <c r="K56" s="10"/>
      <c r="L56" s="10"/>
      <c r="M56" s="10"/>
      <c r="N56" s="10"/>
    </row>
    <row r="57" spans="1:14" ht="22.5">
      <c r="A57" s="6"/>
      <c r="B57" s="7"/>
      <c r="C57" s="22"/>
      <c r="D57" s="28">
        <v>6050</v>
      </c>
      <c r="E57" s="16" t="s">
        <v>22</v>
      </c>
      <c r="F57" s="20">
        <f>G57</f>
        <v>179000</v>
      </c>
      <c r="G57" s="17">
        <f t="shared" si="2"/>
        <v>179000</v>
      </c>
      <c r="H57" s="20">
        <f>H58+H59</f>
        <v>179000</v>
      </c>
      <c r="I57" s="10"/>
      <c r="J57" s="10"/>
      <c r="K57" s="10"/>
      <c r="L57" s="10"/>
      <c r="M57" s="10"/>
      <c r="N57" s="10"/>
    </row>
    <row r="58" spans="1:14" ht="12.75">
      <c r="A58" s="6"/>
      <c r="B58" s="7"/>
      <c r="C58" s="22"/>
      <c r="D58" s="27"/>
      <c r="E58" s="31" t="s">
        <v>55</v>
      </c>
      <c r="F58" s="20">
        <f>G58</f>
        <v>114000</v>
      </c>
      <c r="G58" s="17">
        <f t="shared" si="2"/>
        <v>114000</v>
      </c>
      <c r="H58" s="20">
        <v>114000</v>
      </c>
      <c r="I58" s="20"/>
      <c r="J58" s="20"/>
      <c r="K58" s="20"/>
      <c r="L58" s="20"/>
      <c r="M58" s="20"/>
      <c r="N58" s="20"/>
    </row>
    <row r="59" spans="1:14" ht="12.75">
      <c r="A59" s="6"/>
      <c r="B59" s="7"/>
      <c r="C59" s="22"/>
      <c r="D59" s="27"/>
      <c r="E59" s="31" t="s">
        <v>56</v>
      </c>
      <c r="F59" s="20">
        <f>G59</f>
        <v>65000</v>
      </c>
      <c r="G59" s="17">
        <f t="shared" si="2"/>
        <v>65000</v>
      </c>
      <c r="H59" s="20">
        <v>65000</v>
      </c>
      <c r="I59" s="20"/>
      <c r="J59" s="20"/>
      <c r="K59" s="20"/>
      <c r="L59" s="20"/>
      <c r="M59" s="20"/>
      <c r="N59" s="20"/>
    </row>
    <row r="60" spans="1:14" ht="12.75">
      <c r="A60" s="11"/>
      <c r="B60" s="12"/>
      <c r="C60" s="13" t="s">
        <v>57</v>
      </c>
      <c r="D60" s="13"/>
      <c r="E60" s="14" t="s">
        <v>58</v>
      </c>
      <c r="F60" s="15">
        <f>G60+L60+M60</f>
        <v>272609</v>
      </c>
      <c r="G60" s="15">
        <f>G61</f>
        <v>272609</v>
      </c>
      <c r="H60" s="15">
        <f>H61</f>
        <v>272609</v>
      </c>
      <c r="I60" s="15"/>
      <c r="J60" s="15"/>
      <c r="K60" s="15"/>
      <c r="L60" s="15"/>
      <c r="M60" s="15"/>
      <c r="N60" s="15"/>
    </row>
    <row r="61" spans="1:14" ht="22.5">
      <c r="A61" s="11"/>
      <c r="B61" s="12"/>
      <c r="C61" s="12"/>
      <c r="D61" s="12" t="s">
        <v>37</v>
      </c>
      <c r="E61" s="16" t="s">
        <v>22</v>
      </c>
      <c r="F61" s="17">
        <f>F62+F63</f>
        <v>272609</v>
      </c>
      <c r="G61" s="17">
        <f>G62+G63</f>
        <v>272609</v>
      </c>
      <c r="H61" s="17">
        <f>H62+H63</f>
        <v>272609</v>
      </c>
      <c r="I61" s="17"/>
      <c r="J61" s="17"/>
      <c r="K61" s="17"/>
      <c r="L61" s="17"/>
      <c r="M61" s="17"/>
      <c r="N61" s="17"/>
    </row>
    <row r="62" spans="1:14" ht="33.75">
      <c r="A62" s="11"/>
      <c r="B62" s="12"/>
      <c r="C62" s="12"/>
      <c r="D62" s="12"/>
      <c r="E62" s="16" t="s">
        <v>59</v>
      </c>
      <c r="F62" s="17">
        <f>G62+L62+M62</f>
        <v>262584</v>
      </c>
      <c r="G62" s="17">
        <f>H62+I62+J62+K62</f>
        <v>262584</v>
      </c>
      <c r="H62" s="17">
        <v>262584</v>
      </c>
      <c r="I62" s="17"/>
      <c r="J62" s="17"/>
      <c r="K62" s="17"/>
      <c r="L62" s="17"/>
      <c r="M62" s="17"/>
      <c r="N62" s="17"/>
    </row>
    <row r="63" spans="1:14" ht="33.75">
      <c r="A63" s="11"/>
      <c r="B63" s="12"/>
      <c r="C63" s="12"/>
      <c r="D63" s="12"/>
      <c r="E63" s="16" t="s">
        <v>97</v>
      </c>
      <c r="F63" s="17">
        <v>10025</v>
      </c>
      <c r="G63" s="17">
        <v>10025</v>
      </c>
      <c r="H63" s="17">
        <v>10025</v>
      </c>
      <c r="I63" s="17"/>
      <c r="J63" s="17"/>
      <c r="K63" s="17"/>
      <c r="L63" s="17"/>
      <c r="M63" s="17"/>
      <c r="N63" s="17"/>
    </row>
    <row r="64" spans="1:14" s="39" customFormat="1" ht="22.5">
      <c r="A64" s="44" t="s">
        <v>92</v>
      </c>
      <c r="B64" s="45" t="s">
        <v>98</v>
      </c>
      <c r="C64" s="45"/>
      <c r="D64" s="45"/>
      <c r="E64" s="46" t="s">
        <v>99</v>
      </c>
      <c r="F64" s="47">
        <f aca="true" t="shared" si="3" ref="F64:H65">F65</f>
        <v>7000</v>
      </c>
      <c r="G64" s="47">
        <f t="shared" si="3"/>
        <v>7000</v>
      </c>
      <c r="H64" s="47">
        <f t="shared" si="3"/>
        <v>7000</v>
      </c>
      <c r="I64" s="47"/>
      <c r="J64" s="47"/>
      <c r="K64" s="47"/>
      <c r="L64" s="47"/>
      <c r="M64" s="47"/>
      <c r="N64" s="47"/>
    </row>
    <row r="65" spans="1:14" s="52" customFormat="1" ht="33.75">
      <c r="A65" s="49"/>
      <c r="B65" s="50"/>
      <c r="C65" s="50" t="s">
        <v>100</v>
      </c>
      <c r="D65" s="50"/>
      <c r="E65" s="51" t="s">
        <v>101</v>
      </c>
      <c r="F65" s="40">
        <f t="shared" si="3"/>
        <v>7000</v>
      </c>
      <c r="G65" s="40">
        <f t="shared" si="3"/>
        <v>7000</v>
      </c>
      <c r="H65" s="40">
        <f t="shared" si="3"/>
        <v>7000</v>
      </c>
      <c r="I65" s="40"/>
      <c r="J65" s="40"/>
      <c r="K65" s="40"/>
      <c r="L65" s="40"/>
      <c r="M65" s="40"/>
      <c r="N65" s="40"/>
    </row>
    <row r="66" spans="1:14" s="48" customFormat="1" ht="26.25" customHeight="1">
      <c r="A66" s="11"/>
      <c r="B66" s="19"/>
      <c r="C66" s="12"/>
      <c r="D66" s="12" t="s">
        <v>45</v>
      </c>
      <c r="E66" s="16" t="s">
        <v>46</v>
      </c>
      <c r="F66" s="17">
        <v>7000</v>
      </c>
      <c r="G66" s="17">
        <v>7000</v>
      </c>
      <c r="H66" s="17">
        <v>7000</v>
      </c>
      <c r="I66" s="17"/>
      <c r="J66" s="17"/>
      <c r="K66" s="17"/>
      <c r="L66" s="17"/>
      <c r="M66" s="17"/>
      <c r="N66" s="17"/>
    </row>
    <row r="67" spans="1:14" ht="22.5">
      <c r="A67" s="6" t="s">
        <v>102</v>
      </c>
      <c r="B67" s="7" t="s">
        <v>61</v>
      </c>
      <c r="C67" s="7"/>
      <c r="D67" s="7"/>
      <c r="E67" s="18" t="s">
        <v>62</v>
      </c>
      <c r="F67" s="10">
        <f>F68+F74+F77</f>
        <v>198212</v>
      </c>
      <c r="G67" s="10">
        <f>G68+G74+G77</f>
        <v>198212</v>
      </c>
      <c r="H67" s="10">
        <f>H68+H74+H77</f>
        <v>198212</v>
      </c>
      <c r="I67" s="10"/>
      <c r="J67" s="10"/>
      <c r="K67" s="10"/>
      <c r="L67" s="10"/>
      <c r="M67" s="10"/>
      <c r="N67" s="10"/>
    </row>
    <row r="68" spans="1:14" ht="22.5">
      <c r="A68" s="32"/>
      <c r="B68" s="32"/>
      <c r="C68" s="13" t="s">
        <v>63</v>
      </c>
      <c r="D68" s="33"/>
      <c r="E68" s="14" t="s">
        <v>64</v>
      </c>
      <c r="F68" s="15">
        <f aca="true" t="shared" si="4" ref="F68:F74">G68+L68+M68</f>
        <v>148212</v>
      </c>
      <c r="G68" s="15">
        <f>G69</f>
        <v>148212</v>
      </c>
      <c r="H68" s="15">
        <f>H69</f>
        <v>148212</v>
      </c>
      <c r="I68" s="17"/>
      <c r="J68" s="17"/>
      <c r="K68" s="17"/>
      <c r="L68" s="17"/>
      <c r="M68" s="17"/>
      <c r="N68" s="17"/>
    </row>
    <row r="69" spans="1:14" ht="22.5">
      <c r="A69" s="32"/>
      <c r="B69" s="32"/>
      <c r="C69" s="12"/>
      <c r="D69" s="34" t="s">
        <v>37</v>
      </c>
      <c r="E69" s="16" t="s">
        <v>22</v>
      </c>
      <c r="F69" s="17">
        <f>F70+F71+F72+F73</f>
        <v>148212</v>
      </c>
      <c r="G69" s="17">
        <f>G70+G71+G72+G73</f>
        <v>148212</v>
      </c>
      <c r="H69" s="17">
        <f>H70+H71+H72+H73</f>
        <v>148212</v>
      </c>
      <c r="I69" s="17"/>
      <c r="J69" s="17"/>
      <c r="K69" s="17"/>
      <c r="L69" s="17"/>
      <c r="M69" s="17"/>
      <c r="N69" s="17"/>
    </row>
    <row r="70" spans="1:14" ht="33.75">
      <c r="A70" s="32"/>
      <c r="B70" s="32"/>
      <c r="C70" s="12"/>
      <c r="D70" s="34"/>
      <c r="E70" s="16" t="s">
        <v>65</v>
      </c>
      <c r="F70" s="17">
        <f t="shared" si="4"/>
        <v>30000</v>
      </c>
      <c r="G70" s="17">
        <f>H70+I70+J70+K70</f>
        <v>30000</v>
      </c>
      <c r="H70" s="17">
        <v>30000</v>
      </c>
      <c r="I70" s="17"/>
      <c r="J70" s="17"/>
      <c r="K70" s="17"/>
      <c r="L70" s="17"/>
      <c r="M70" s="17"/>
      <c r="N70" s="17"/>
    </row>
    <row r="71" spans="1:14" ht="12.75">
      <c r="A71" s="32"/>
      <c r="B71" s="32"/>
      <c r="C71" s="12"/>
      <c r="D71" s="34"/>
      <c r="E71" s="16" t="s">
        <v>66</v>
      </c>
      <c r="F71" s="17">
        <f t="shared" si="4"/>
        <v>15000</v>
      </c>
      <c r="G71" s="17">
        <f>H71+I71+J71+K71</f>
        <v>15000</v>
      </c>
      <c r="H71" s="17">
        <v>15000</v>
      </c>
      <c r="I71" s="17"/>
      <c r="J71" s="17"/>
      <c r="K71" s="17"/>
      <c r="L71" s="17"/>
      <c r="M71" s="17"/>
      <c r="N71" s="17"/>
    </row>
    <row r="72" spans="1:14" ht="22.5">
      <c r="A72" s="32"/>
      <c r="B72" s="32"/>
      <c r="C72" s="12"/>
      <c r="D72" s="34"/>
      <c r="E72" s="16" t="s">
        <v>67</v>
      </c>
      <c r="F72" s="17">
        <f t="shared" si="4"/>
        <v>99552</v>
      </c>
      <c r="G72" s="17">
        <f>H72+I72+J72+K72</f>
        <v>99552</v>
      </c>
      <c r="H72" s="17">
        <v>99552</v>
      </c>
      <c r="I72" s="17"/>
      <c r="J72" s="17"/>
      <c r="K72" s="17"/>
      <c r="L72" s="17"/>
      <c r="M72" s="17"/>
      <c r="N72" s="17"/>
    </row>
    <row r="73" spans="1:14" ht="22.5">
      <c r="A73" s="32"/>
      <c r="B73" s="32"/>
      <c r="C73" s="12"/>
      <c r="D73" s="34"/>
      <c r="E73" s="16" t="s">
        <v>103</v>
      </c>
      <c r="F73" s="17">
        <v>3660</v>
      </c>
      <c r="G73" s="17">
        <v>3660</v>
      </c>
      <c r="H73" s="17">
        <v>3660</v>
      </c>
      <c r="I73" s="17"/>
      <c r="J73" s="17"/>
      <c r="K73" s="17"/>
      <c r="L73" s="17"/>
      <c r="M73" s="17"/>
      <c r="N73" s="17"/>
    </row>
    <row r="74" spans="1:14" ht="22.5">
      <c r="A74" s="32"/>
      <c r="B74" s="32"/>
      <c r="C74" s="13" t="s">
        <v>68</v>
      </c>
      <c r="D74" s="33"/>
      <c r="E74" s="14" t="s">
        <v>69</v>
      </c>
      <c r="F74" s="15">
        <f t="shared" si="4"/>
        <v>50000</v>
      </c>
      <c r="G74" s="15">
        <f>G75</f>
        <v>50000</v>
      </c>
      <c r="H74" s="15">
        <f>H75</f>
        <v>50000</v>
      </c>
      <c r="I74" s="17"/>
      <c r="J74" s="17"/>
      <c r="K74" s="17"/>
      <c r="L74" s="17"/>
      <c r="M74" s="17"/>
      <c r="N74" s="17"/>
    </row>
    <row r="75" spans="1:14" ht="22.5">
      <c r="A75" s="32"/>
      <c r="B75" s="32"/>
      <c r="C75" s="12"/>
      <c r="D75" s="34" t="s">
        <v>37</v>
      </c>
      <c r="E75" s="16" t="s">
        <v>22</v>
      </c>
      <c r="F75" s="17">
        <f>G75</f>
        <v>50000</v>
      </c>
      <c r="G75" s="17">
        <f>G76</f>
        <v>50000</v>
      </c>
      <c r="H75" s="17">
        <f>H76</f>
        <v>50000</v>
      </c>
      <c r="I75" s="17"/>
      <c r="J75" s="17"/>
      <c r="K75" s="17"/>
      <c r="L75" s="17"/>
      <c r="M75" s="17"/>
      <c r="N75" s="17"/>
    </row>
    <row r="76" spans="1:14" ht="22.5">
      <c r="A76" s="32"/>
      <c r="B76" s="32"/>
      <c r="C76" s="12"/>
      <c r="D76" s="34"/>
      <c r="E76" s="16" t="s">
        <v>70</v>
      </c>
      <c r="F76" s="17">
        <f>G76+L76+M76</f>
        <v>50000</v>
      </c>
      <c r="G76" s="17">
        <f>H76+I76+J76+K76</f>
        <v>50000</v>
      </c>
      <c r="H76" s="17">
        <v>50000</v>
      </c>
      <c r="I76" s="17"/>
      <c r="J76" s="17"/>
      <c r="K76" s="17"/>
      <c r="L76" s="17"/>
      <c r="M76" s="17"/>
      <c r="N76" s="17"/>
    </row>
    <row r="77" spans="1:14" ht="22.5">
      <c r="A77" s="32"/>
      <c r="B77" s="32"/>
      <c r="C77" s="13" t="s">
        <v>71</v>
      </c>
      <c r="D77" s="33"/>
      <c r="E77" s="14" t="s">
        <v>72</v>
      </c>
      <c r="F77" s="15">
        <f>G77</f>
        <v>0</v>
      </c>
      <c r="G77" s="15">
        <f>G78</f>
        <v>0</v>
      </c>
      <c r="H77" s="15">
        <f>H78</f>
        <v>0</v>
      </c>
      <c r="I77" s="17"/>
      <c r="J77" s="17"/>
      <c r="K77" s="17"/>
      <c r="L77" s="17"/>
      <c r="M77" s="17"/>
      <c r="N77" s="17"/>
    </row>
    <row r="78" spans="1:14" ht="22.5">
      <c r="A78" s="32"/>
      <c r="B78" s="32"/>
      <c r="C78" s="12"/>
      <c r="D78" s="34" t="s">
        <v>37</v>
      </c>
      <c r="E78" s="16" t="s">
        <v>22</v>
      </c>
      <c r="F78" s="17">
        <f>G78</f>
        <v>0</v>
      </c>
      <c r="G78" s="17">
        <f>G79</f>
        <v>0</v>
      </c>
      <c r="H78" s="17">
        <f>H79</f>
        <v>0</v>
      </c>
      <c r="I78" s="17"/>
      <c r="J78" s="17"/>
      <c r="K78" s="17"/>
      <c r="L78" s="17"/>
      <c r="M78" s="17"/>
      <c r="N78" s="17"/>
    </row>
    <row r="79" spans="1:14" ht="33.75">
      <c r="A79" s="32"/>
      <c r="B79" s="32"/>
      <c r="C79" s="12"/>
      <c r="D79" s="34"/>
      <c r="E79" s="16" t="s">
        <v>73</v>
      </c>
      <c r="F79" s="17">
        <v>0</v>
      </c>
      <c r="G79" s="17">
        <v>0</v>
      </c>
      <c r="H79" s="17">
        <v>0</v>
      </c>
      <c r="I79" s="17"/>
      <c r="J79" s="17"/>
      <c r="K79" s="17"/>
      <c r="L79" s="17"/>
      <c r="M79" s="17"/>
      <c r="N79" s="17"/>
    </row>
    <row r="80" spans="1:14" ht="12.75">
      <c r="A80" s="57" t="s">
        <v>74</v>
      </c>
      <c r="B80" s="58"/>
      <c r="C80" s="58"/>
      <c r="D80" s="58"/>
      <c r="E80" s="59"/>
      <c r="F80" s="10">
        <f>F67+F64+F50+F46+F34+F30+F14</f>
        <v>1140401</v>
      </c>
      <c r="G80" s="10">
        <f>G67+G64+G50+G46+G34+G30+G14</f>
        <v>1140401</v>
      </c>
      <c r="H80" s="10">
        <f>H67+H64+H50+H46+H34+H30+H14</f>
        <v>1045574</v>
      </c>
      <c r="I80" s="36"/>
      <c r="J80" s="35">
        <f>J67+J50+J34+J14</f>
        <v>94827</v>
      </c>
      <c r="K80" s="35">
        <f>K67+K50+K34+K14</f>
        <v>0</v>
      </c>
      <c r="L80" s="36"/>
      <c r="M80" s="36"/>
      <c r="N80" s="36" t="s">
        <v>75</v>
      </c>
    </row>
    <row r="82" ht="12.75">
      <c r="A82" s="37" t="s">
        <v>76</v>
      </c>
    </row>
    <row r="83" ht="12.75">
      <c r="A83" s="37" t="s">
        <v>77</v>
      </c>
    </row>
    <row r="84" ht="12.75">
      <c r="A84" s="37" t="s">
        <v>78</v>
      </c>
    </row>
  </sheetData>
  <mergeCells count="16">
    <mergeCell ref="A80:E80"/>
    <mergeCell ref="N10:N12"/>
    <mergeCell ref="G11:G12"/>
    <mergeCell ref="H11:K11"/>
    <mergeCell ref="L11:L12"/>
    <mergeCell ref="M11:M12"/>
    <mergeCell ref="M3:N3"/>
    <mergeCell ref="J4:N4"/>
    <mergeCell ref="K5:N5"/>
    <mergeCell ref="A10:A12"/>
    <mergeCell ref="B10:B12"/>
    <mergeCell ref="C10:C12"/>
    <mergeCell ref="D10:D12"/>
    <mergeCell ref="E10:E12"/>
    <mergeCell ref="F10:F12"/>
    <mergeCell ref="G10:M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2007-11-20T12:50:00Z</cp:lastPrinted>
  <dcterms:created xsi:type="dcterms:W3CDTF">2007-04-17T12:38:51Z</dcterms:created>
  <dcterms:modified xsi:type="dcterms:W3CDTF">2007-12-03T07:21:49Z</dcterms:modified>
  <cp:category/>
  <cp:version/>
  <cp:contentType/>
  <cp:contentStatus/>
</cp:coreProperties>
</file>