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<sst xmlns="http://schemas.openxmlformats.org/spreadsheetml/2006/main" count="83" uniqueCount="77">
  <si>
    <t>w 2007 r.</t>
  </si>
  <si>
    <t>w złotych</t>
  </si>
  <si>
    <t xml:space="preserve">Dział </t>
  </si>
  <si>
    <t>Rozdział</t>
  </si>
  <si>
    <t>§</t>
  </si>
  <si>
    <t>Nazwa</t>
  </si>
  <si>
    <t>Dotacje ogółem</t>
  </si>
  <si>
    <t>Wydatki ogółem (7+11)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</si>
  <si>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</si>
  <si>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</si>
  <si>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</si>
  <si>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</si>
  <si>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</si>
  <si>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</si>
  <si>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</si>
  <si>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4210</t>
  </si>
  <si>
    <t>Zakup materiałów i wyposażenia</t>
  </si>
  <si>
    <t>Ogółem</t>
  </si>
  <si>
    <t>852</t>
  </si>
  <si>
    <t>Pomoc społeczna</t>
  </si>
  <si>
    <t>85218</t>
  </si>
  <si>
    <t>Powiatowe centra pomocy rodzinie</t>
  </si>
  <si>
    <t>2320</t>
  </si>
  <si>
    <t>Dotacje celowe otrzymane z powiatu na zadania bieżące realizowane na podstawie porozumień (umów) między jednostkami samorządu terytorialnego</t>
  </si>
  <si>
    <t>Dochody i wydatki związane z realizacją zadań wykonywanych na podstawie</t>
  </si>
  <si>
    <t xml:space="preserve"> porozumień między jednostkami samorządu terytorialnego</t>
  </si>
  <si>
    <t>853</t>
  </si>
  <si>
    <t>3110</t>
  </si>
  <si>
    <t>Świadczenia społeczne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</si>
  <si>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</si>
  <si>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</si>
  <si>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</si>
  <si>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</si>
  <si>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</si>
  <si>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</si>
  <si>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</si>
  <si>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</si>
  <si>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</si>
  <si>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</si>
  <si>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4220</t>
  </si>
  <si>
    <t>Zakup środków żywności</t>
  </si>
  <si>
    <t>4230</t>
  </si>
  <si>
    <t>Zakup leków i materiałów medycznych</t>
  </si>
  <si>
    <t>4240</t>
  </si>
  <si>
    <t>Zakup pomocy naukowych, dydaktycznych i książek</t>
  </si>
  <si>
    <t>4260</t>
  </si>
  <si>
    <t>Zakup energii</t>
  </si>
  <si>
    <t>4280</t>
  </si>
  <si>
    <t>Zakup usług zdrowotnych</t>
  </si>
  <si>
    <t>4300</t>
  </si>
  <si>
    <t>Zakup usług pozostałych</t>
  </si>
  <si>
    <t>4350</t>
  </si>
  <si>
    <t>Zakup usług dostępu do sieci Internet</t>
  </si>
  <si>
    <t>4370</t>
  </si>
  <si>
    <t>Opłaty z tytułu zakupu usług telekomunikacyjnych telefonii stacjonarnej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</si>
  <si>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</si>
  <si>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</si>
  <si>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</si>
  <si>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</si>
  <si>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</si>
  <si>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</si>
  <si>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</si>
  <si>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</si>
  <si>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</si>
  <si>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</si>
  <si>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85311</t>
  </si>
  <si>
    <t>Pozostałe zadania w zakresie polityki społecznej</t>
  </si>
  <si>
    <t>Rehabilitacja zawodowa i społeczna osób niepełnosprawnych</t>
  </si>
  <si>
    <t>Transport i łączność</t>
  </si>
  <si>
    <t>Drogi publiczne powiatowe</t>
  </si>
  <si>
    <t>Załącznik nr 4</t>
  </si>
  <si>
    <t>900</t>
  </si>
  <si>
    <t>Gospodarka komunalna i ochrona środowiska</t>
  </si>
  <si>
    <t>90002</t>
  </si>
  <si>
    <t>Gospodarka odpadami</t>
  </si>
  <si>
    <t xml:space="preserve">do uchwały Rady Miejskiej w Gubinie nr XIV/167/2007  </t>
  </si>
  <si>
    <t xml:space="preserve">z dnia 29 listopada 2007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</si>
</sst>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3" fillId="0" borderId="2" xfId="0" applyNumberFormat="1" applyFont="1" applyBorder="1" applyAlignment="1">
      <alignment horizontal="left" wrapText="1"/>
    </xf>
    <xf numFmtId="4" fontId="3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4" fontId="5" fillId="0" borderId="4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/>
    </xf>
    <xf numFmtId="49" fontId="2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tabSelected="1" view="pageBreakPreview" zoomScaleSheetLayoutView="100" workbookViewId="0" topLeftCell="A1">
      <selection activeCell="J3" sqref="J3:L3"/>
    </sheetView>
  </sheetViews>
  <sheetFormatPr defaultColWidth="9.140625" defaultRowHeight="12.75"/>
  <cols>
    <col min="5" max="5" width="27.00390625" style="0" customWidth="1"/>
    <col min="6" max="6" width="9.28125" style="0" bestFit="1" customWidth="1"/>
    <col min="11" max="11" width="10.57421875" style="0" customWidth="1"/>
    <col min="12" max="12" width="10.28125" style="0" customWidth="1"/>
  </cols>
  <sheetData>
    <row r="1" spans="11:12" ht="12.75">
      <c r="K1" s="66" t="s">
        <v>70</v>
      </c>
      <c r="L1" s="66"/>
    </row>
    <row r="2" spans="8:12" ht="12.75">
      <c r="H2" s="66" t="s">
        <v>75</v>
      </c>
      <c r="I2" s="66"/>
      <c r="J2" s="66"/>
      <c r="K2" s="66"/>
      <c r="L2" s="66"/>
    </row>
    <row r="3" spans="10:12" ht="12.75">
      <c r="J3" s="66" t="s">
        <v>76</v>
      </c>
      <c r="K3" s="66"/>
      <c r="L3" s="66"/>
    </row>
    <row r="6" spans="4:10" ht="12.75">
      <c r="D6" s="67" t="s">
        <v>24</v>
      </c>
      <c r="E6" s="67"/>
      <c r="F6" s="67"/>
      <c r="G6" s="67"/>
      <c r="H6" s="67"/>
      <c r="I6" s="67"/>
      <c r="J6" s="67"/>
    </row>
    <row r="7" spans="4:10" ht="12.75">
      <c r="D7" s="67" t="s">
        <v>25</v>
      </c>
      <c r="E7" s="67"/>
      <c r="F7" s="67"/>
      <c r="G7" s="67"/>
      <c r="H7" s="67"/>
      <c r="I7" s="67"/>
      <c r="J7" s="67"/>
    </row>
    <row r="8" spans="6:7" ht="12.75">
      <c r="F8" s="1" t="s">
        <v>0</v>
      </c>
      <c r="G8" s="1"/>
    </row>
    <row r="11" ht="12.75">
      <c r="L11" s="2" t="s">
        <v>1</v>
      </c>
    </row>
    <row r="12" spans="2:12" ht="12.75">
      <c r="B12" s="62" t="s">
        <v>2</v>
      </c>
      <c r="C12" s="62" t="s">
        <v>3</v>
      </c>
      <c r="D12" s="62" t="s">
        <v>4</v>
      </c>
      <c r="E12" s="63" t="s">
        <v>5</v>
      </c>
      <c r="F12" s="62" t="s">
        <v>6</v>
      </c>
      <c r="G12" s="62" t="s">
        <v>7</v>
      </c>
      <c r="H12" s="68" t="s">
        <v>8</v>
      </c>
      <c r="I12" s="68"/>
      <c r="J12" s="68"/>
      <c r="K12" s="68"/>
      <c r="L12" s="68"/>
    </row>
    <row r="13" spans="2:12" ht="12.75">
      <c r="B13" s="62"/>
      <c r="C13" s="62"/>
      <c r="D13" s="62"/>
      <c r="E13" s="64"/>
      <c r="F13" s="62"/>
      <c r="G13" s="62"/>
      <c r="H13" s="63" t="s">
        <v>9</v>
      </c>
      <c r="I13" s="68" t="s">
        <v>10</v>
      </c>
      <c r="J13" s="68"/>
      <c r="K13" s="68"/>
      <c r="L13" s="63" t="s">
        <v>11</v>
      </c>
    </row>
    <row r="14" spans="2:12" ht="45">
      <c r="B14" s="62"/>
      <c r="C14" s="62"/>
      <c r="D14" s="62"/>
      <c r="E14" s="65"/>
      <c r="F14" s="62"/>
      <c r="G14" s="62"/>
      <c r="H14" s="65"/>
      <c r="I14" s="3" t="s">
        <v>12</v>
      </c>
      <c r="J14" s="3" t="s">
        <v>13</v>
      </c>
      <c r="K14" s="3" t="s">
        <v>14</v>
      </c>
      <c r="L14" s="65"/>
    </row>
    <row r="15" spans="2:12" ht="12.7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</row>
    <row r="16" spans="2:12" ht="12.75">
      <c r="B16" s="28">
        <v>600</v>
      </c>
      <c r="C16" s="4"/>
      <c r="D16" s="4"/>
      <c r="E16" s="28" t="s">
        <v>68</v>
      </c>
      <c r="F16" s="30">
        <f>F17</f>
        <v>75000</v>
      </c>
      <c r="G16" s="30">
        <f>G19</f>
        <v>75000</v>
      </c>
      <c r="H16" s="30">
        <f>H19</f>
        <v>75000</v>
      </c>
      <c r="I16" s="4"/>
      <c r="J16" s="4"/>
      <c r="K16" s="4"/>
      <c r="L16" s="4"/>
    </row>
    <row r="17" spans="2:12" ht="12.75">
      <c r="B17" s="4"/>
      <c r="C17" s="31">
        <v>60014</v>
      </c>
      <c r="D17" s="4"/>
      <c r="E17" s="4" t="s">
        <v>69</v>
      </c>
      <c r="F17" s="32">
        <f>F18</f>
        <v>75000</v>
      </c>
      <c r="G17" s="29">
        <v>75000</v>
      </c>
      <c r="H17" s="29">
        <v>75000</v>
      </c>
      <c r="I17" s="4"/>
      <c r="J17" s="4"/>
      <c r="K17" s="4"/>
      <c r="L17" s="4"/>
    </row>
    <row r="18" spans="2:12" ht="58.5" customHeight="1">
      <c r="B18" s="58"/>
      <c r="C18" s="59"/>
      <c r="D18" s="4">
        <v>2320</v>
      </c>
      <c r="E18" s="17" t="s">
        <v>23</v>
      </c>
      <c r="F18" s="29">
        <v>75000</v>
      </c>
      <c r="G18" s="4"/>
      <c r="H18" s="33"/>
      <c r="I18" s="4"/>
      <c r="J18" s="4"/>
      <c r="K18" s="4"/>
      <c r="L18" s="4"/>
    </row>
    <row r="19" spans="2:12" ht="12.75" customHeight="1">
      <c r="B19" s="60"/>
      <c r="C19" s="61"/>
      <c r="D19" s="4">
        <v>4300</v>
      </c>
      <c r="E19" s="17" t="s">
        <v>50</v>
      </c>
      <c r="F19" s="29"/>
      <c r="G19" s="29">
        <v>75000</v>
      </c>
      <c r="H19" s="29">
        <v>75000</v>
      </c>
      <c r="I19" s="4"/>
      <c r="J19" s="4"/>
      <c r="K19" s="4"/>
      <c r="L19" s="4"/>
    </row>
    <row r="20" spans="2:12" ht="12.75">
      <c r="B20" s="5" t="s">
        <v>18</v>
      </c>
      <c r="C20" s="6"/>
      <c r="D20" s="6"/>
      <c r="E20" s="7" t="s">
        <v>19</v>
      </c>
      <c r="F20" s="8">
        <f>F21</f>
        <v>318581</v>
      </c>
      <c r="G20" s="8"/>
      <c r="H20" s="8"/>
      <c r="I20" s="9"/>
      <c r="J20" s="9"/>
      <c r="K20" s="9"/>
      <c r="L20" s="9"/>
    </row>
    <row r="21" spans="2:12" ht="12.75">
      <c r="B21" s="11"/>
      <c r="C21" s="22" t="s">
        <v>20</v>
      </c>
      <c r="D21" s="22"/>
      <c r="E21" s="26" t="s">
        <v>21</v>
      </c>
      <c r="F21" s="27">
        <f>F22</f>
        <v>318581</v>
      </c>
      <c r="G21" s="27"/>
      <c r="H21" s="27"/>
      <c r="I21" s="27"/>
      <c r="J21" s="27"/>
      <c r="K21" s="27"/>
      <c r="L21" s="27"/>
    </row>
    <row r="22" spans="2:12" ht="60" customHeight="1">
      <c r="B22" s="54"/>
      <c r="C22" s="55"/>
      <c r="D22" s="18" t="s">
        <v>22</v>
      </c>
      <c r="E22" s="17" t="s">
        <v>23</v>
      </c>
      <c r="F22" s="9">
        <v>318581</v>
      </c>
      <c r="G22" s="9"/>
      <c r="H22" s="9"/>
      <c r="I22" s="9"/>
      <c r="J22" s="9"/>
      <c r="K22" s="9"/>
      <c r="L22" s="9"/>
    </row>
    <row r="23" spans="2:12" ht="22.5">
      <c r="B23" s="19" t="s">
        <v>26</v>
      </c>
      <c r="C23" s="20"/>
      <c r="D23" s="19"/>
      <c r="E23" s="15" t="s">
        <v>66</v>
      </c>
      <c r="F23" s="16"/>
      <c r="G23" s="16">
        <f>H23+L23</f>
        <v>335349</v>
      </c>
      <c r="H23" s="16">
        <f>H24</f>
        <v>335349</v>
      </c>
      <c r="I23" s="16">
        <f>I24</f>
        <v>190236</v>
      </c>
      <c r="J23" s="16">
        <f>J24</f>
        <v>39700</v>
      </c>
      <c r="K23" s="16">
        <f>K24</f>
        <v>19000</v>
      </c>
      <c r="L23" s="16"/>
    </row>
    <row r="24" spans="2:12" ht="22.5">
      <c r="B24" s="48"/>
      <c r="C24" s="22" t="s">
        <v>65</v>
      </c>
      <c r="D24" s="22"/>
      <c r="E24" s="23" t="s">
        <v>67</v>
      </c>
      <c r="F24" s="24"/>
      <c r="G24" s="25">
        <f>H24+L24</f>
        <v>335349</v>
      </c>
      <c r="H24" s="25">
        <f>SUM(H25:H44)</f>
        <v>335349</v>
      </c>
      <c r="I24" s="25">
        <f>SUM(I25:I44)</f>
        <v>190236</v>
      </c>
      <c r="J24" s="25">
        <f>SUM(J25:J44)</f>
        <v>39700</v>
      </c>
      <c r="K24" s="25">
        <f>SUM(K25:K44)</f>
        <v>19000</v>
      </c>
      <c r="L24" s="25"/>
    </row>
    <row r="25" spans="2:12" ht="12.75">
      <c r="B25" s="49"/>
      <c r="C25" s="21"/>
      <c r="D25" s="13" t="s">
        <v>27</v>
      </c>
      <c r="E25" s="14" t="s">
        <v>28</v>
      </c>
      <c r="F25" s="12"/>
      <c r="G25" s="10">
        <f>H25+L25</f>
        <v>19000</v>
      </c>
      <c r="H25" s="10">
        <f aca="true" t="shared" si="0" ref="H25:H30">I25+J25+K25</f>
        <v>19000</v>
      </c>
      <c r="I25" s="10"/>
      <c r="J25" s="10"/>
      <c r="K25" s="10">
        <v>19000</v>
      </c>
      <c r="L25" s="10"/>
    </row>
    <row r="26" spans="2:12" ht="22.5">
      <c r="B26" s="50"/>
      <c r="C26" s="51"/>
      <c r="D26" s="13" t="s">
        <v>29</v>
      </c>
      <c r="E26" s="14" t="s">
        <v>30</v>
      </c>
      <c r="F26" s="9"/>
      <c r="G26" s="9">
        <f aca="true" t="shared" si="1" ref="G26:G44">H26+L26</f>
        <v>175000</v>
      </c>
      <c r="H26" s="9">
        <f t="shared" si="0"/>
        <v>175000</v>
      </c>
      <c r="I26" s="9">
        <v>175000</v>
      </c>
      <c r="J26" s="9"/>
      <c r="K26" s="9"/>
      <c r="L26" s="9"/>
    </row>
    <row r="27" spans="2:12" ht="12.75">
      <c r="B27" s="52"/>
      <c r="C27" s="53"/>
      <c r="D27" s="13" t="s">
        <v>31</v>
      </c>
      <c r="E27" s="14" t="s">
        <v>32</v>
      </c>
      <c r="F27" s="12"/>
      <c r="G27" s="10">
        <f t="shared" si="1"/>
        <v>13236</v>
      </c>
      <c r="H27" s="10">
        <f t="shared" si="0"/>
        <v>13236</v>
      </c>
      <c r="I27" s="10">
        <v>13236</v>
      </c>
      <c r="J27" s="10"/>
      <c r="K27" s="10"/>
      <c r="L27" s="10"/>
    </row>
    <row r="28" spans="2:12" ht="12.75">
      <c r="B28" s="52"/>
      <c r="C28" s="53"/>
      <c r="D28" s="13" t="s">
        <v>33</v>
      </c>
      <c r="E28" s="14" t="s">
        <v>34</v>
      </c>
      <c r="F28" s="12"/>
      <c r="G28" s="10">
        <f t="shared" si="1"/>
        <v>35100</v>
      </c>
      <c r="H28" s="10">
        <f t="shared" si="0"/>
        <v>35100</v>
      </c>
      <c r="I28" s="10"/>
      <c r="J28" s="10">
        <v>35100</v>
      </c>
      <c r="K28" s="10"/>
      <c r="L28" s="10"/>
    </row>
    <row r="29" spans="2:12" ht="12.75">
      <c r="B29" s="52"/>
      <c r="C29" s="53"/>
      <c r="D29" s="13" t="s">
        <v>35</v>
      </c>
      <c r="E29" s="14" t="s">
        <v>36</v>
      </c>
      <c r="F29" s="12"/>
      <c r="G29" s="10">
        <f t="shared" si="1"/>
        <v>4600</v>
      </c>
      <c r="H29" s="10">
        <f t="shared" si="0"/>
        <v>4600</v>
      </c>
      <c r="I29" s="10"/>
      <c r="J29" s="10">
        <v>4600</v>
      </c>
      <c r="K29" s="10"/>
      <c r="L29" s="10"/>
    </row>
    <row r="30" spans="2:12" ht="12.75">
      <c r="B30" s="52"/>
      <c r="C30" s="53"/>
      <c r="D30" s="13" t="s">
        <v>37</v>
      </c>
      <c r="E30" s="14" t="s">
        <v>38</v>
      </c>
      <c r="F30" s="12"/>
      <c r="G30" s="10">
        <f t="shared" si="1"/>
        <v>2000</v>
      </c>
      <c r="H30" s="10">
        <f t="shared" si="0"/>
        <v>2000</v>
      </c>
      <c r="I30" s="10">
        <v>2000</v>
      </c>
      <c r="J30" s="10"/>
      <c r="K30" s="10"/>
      <c r="L30" s="10"/>
    </row>
    <row r="31" spans="2:12" ht="12.75">
      <c r="B31" s="52"/>
      <c r="C31" s="53"/>
      <c r="D31" s="13" t="s">
        <v>15</v>
      </c>
      <c r="E31" s="14" t="s">
        <v>16</v>
      </c>
      <c r="F31" s="12"/>
      <c r="G31" s="10">
        <f t="shared" si="1"/>
        <v>37774</v>
      </c>
      <c r="H31" s="10">
        <v>37774</v>
      </c>
      <c r="I31" s="10"/>
      <c r="J31" s="10"/>
      <c r="K31" s="10"/>
      <c r="L31" s="10"/>
    </row>
    <row r="32" spans="2:12" ht="12.75">
      <c r="B32" s="52"/>
      <c r="C32" s="53"/>
      <c r="D32" s="13" t="s">
        <v>39</v>
      </c>
      <c r="E32" s="14" t="s">
        <v>40</v>
      </c>
      <c r="F32" s="12"/>
      <c r="G32" s="10">
        <f t="shared" si="1"/>
        <v>13000</v>
      </c>
      <c r="H32" s="10">
        <v>13000</v>
      </c>
      <c r="I32" s="10"/>
      <c r="J32" s="10"/>
      <c r="K32" s="10"/>
      <c r="L32" s="10"/>
    </row>
    <row r="33" spans="2:12" ht="22.5">
      <c r="B33" s="52"/>
      <c r="C33" s="53"/>
      <c r="D33" s="13" t="s">
        <v>41</v>
      </c>
      <c r="E33" s="14" t="s">
        <v>42</v>
      </c>
      <c r="F33" s="12"/>
      <c r="G33" s="10">
        <f t="shared" si="1"/>
        <v>400</v>
      </c>
      <c r="H33" s="10">
        <v>400</v>
      </c>
      <c r="I33" s="10"/>
      <c r="J33" s="10"/>
      <c r="K33" s="10"/>
      <c r="L33" s="10"/>
    </row>
    <row r="34" spans="2:12" ht="22.5">
      <c r="B34" s="52"/>
      <c r="C34" s="53"/>
      <c r="D34" s="13" t="s">
        <v>43</v>
      </c>
      <c r="E34" s="14" t="s">
        <v>44</v>
      </c>
      <c r="F34" s="12"/>
      <c r="G34" s="10">
        <f t="shared" si="1"/>
        <v>1000</v>
      </c>
      <c r="H34" s="10">
        <v>1000</v>
      </c>
      <c r="I34" s="10"/>
      <c r="J34" s="10"/>
      <c r="K34" s="10"/>
      <c r="L34" s="10"/>
    </row>
    <row r="35" spans="2:12" ht="12.75">
      <c r="B35" s="52"/>
      <c r="C35" s="53"/>
      <c r="D35" s="13" t="s">
        <v>45</v>
      </c>
      <c r="E35" s="14" t="s">
        <v>46</v>
      </c>
      <c r="F35" s="12"/>
      <c r="G35" s="10">
        <f t="shared" si="1"/>
        <v>10000</v>
      </c>
      <c r="H35" s="10">
        <v>10000</v>
      </c>
      <c r="I35" s="10"/>
      <c r="J35" s="10"/>
      <c r="K35" s="10"/>
      <c r="L35" s="10"/>
    </row>
    <row r="36" spans="2:12" ht="12.75">
      <c r="B36" s="52"/>
      <c r="C36" s="53"/>
      <c r="D36" s="13" t="s">
        <v>47</v>
      </c>
      <c r="E36" s="14" t="s">
        <v>48</v>
      </c>
      <c r="F36" s="12"/>
      <c r="G36" s="10">
        <f t="shared" si="1"/>
        <v>500</v>
      </c>
      <c r="H36" s="10">
        <v>500</v>
      </c>
      <c r="I36" s="10"/>
      <c r="J36" s="10"/>
      <c r="K36" s="10"/>
      <c r="L36" s="10"/>
    </row>
    <row r="37" spans="2:12" ht="12.75">
      <c r="B37" s="52"/>
      <c r="C37" s="53"/>
      <c r="D37" s="13" t="s">
        <v>49</v>
      </c>
      <c r="E37" s="14" t="s">
        <v>50</v>
      </c>
      <c r="F37" s="12"/>
      <c r="G37" s="10">
        <f t="shared" si="1"/>
        <v>10680</v>
      </c>
      <c r="H37" s="10">
        <v>10680</v>
      </c>
      <c r="I37" s="10"/>
      <c r="J37" s="10"/>
      <c r="K37" s="10"/>
      <c r="L37" s="10"/>
    </row>
    <row r="38" spans="2:12" ht="14.25" customHeight="1">
      <c r="B38" s="52"/>
      <c r="C38" s="53"/>
      <c r="D38" s="13" t="s">
        <v>51</v>
      </c>
      <c r="E38" s="14" t="s">
        <v>52</v>
      </c>
      <c r="F38" s="12"/>
      <c r="G38" s="10">
        <f t="shared" si="1"/>
        <v>1320</v>
      </c>
      <c r="H38" s="10">
        <v>1320</v>
      </c>
      <c r="I38" s="10"/>
      <c r="J38" s="10"/>
      <c r="K38" s="10"/>
      <c r="L38" s="10"/>
    </row>
    <row r="39" spans="2:12" ht="33.75">
      <c r="B39" s="52"/>
      <c r="C39" s="53"/>
      <c r="D39" s="13" t="s">
        <v>53</v>
      </c>
      <c r="E39" s="14" t="s">
        <v>54</v>
      </c>
      <c r="F39" s="12"/>
      <c r="G39" s="10">
        <f t="shared" si="1"/>
        <v>2000</v>
      </c>
      <c r="H39" s="10">
        <v>2000</v>
      </c>
      <c r="I39" s="10"/>
      <c r="J39" s="10"/>
      <c r="K39" s="10"/>
      <c r="L39" s="10"/>
    </row>
    <row r="40" spans="2:12" ht="12.75">
      <c r="B40" s="52"/>
      <c r="C40" s="53"/>
      <c r="D40" s="13" t="s">
        <v>55</v>
      </c>
      <c r="E40" s="14" t="s">
        <v>56</v>
      </c>
      <c r="F40" s="12"/>
      <c r="G40" s="10">
        <f t="shared" si="1"/>
        <v>1000</v>
      </c>
      <c r="H40" s="10">
        <v>1000</v>
      </c>
      <c r="I40" s="10"/>
      <c r="J40" s="10"/>
      <c r="K40" s="10"/>
      <c r="L40" s="10"/>
    </row>
    <row r="41" spans="2:12" ht="22.5">
      <c r="B41" s="52"/>
      <c r="C41" s="53"/>
      <c r="D41" s="13" t="s">
        <v>57</v>
      </c>
      <c r="E41" s="14" t="s">
        <v>58</v>
      </c>
      <c r="F41" s="12"/>
      <c r="G41" s="10">
        <f t="shared" si="1"/>
        <v>6839</v>
      </c>
      <c r="H41" s="10">
        <v>6839</v>
      </c>
      <c r="I41" s="10"/>
      <c r="J41" s="10"/>
      <c r="K41" s="10"/>
      <c r="L41" s="10"/>
    </row>
    <row r="42" spans="2:12" ht="23.25" customHeight="1">
      <c r="B42" s="52"/>
      <c r="C42" s="53"/>
      <c r="D42" s="13" t="s">
        <v>59</v>
      </c>
      <c r="E42" s="14" t="s">
        <v>60</v>
      </c>
      <c r="F42" s="12"/>
      <c r="G42" s="10">
        <f t="shared" si="1"/>
        <v>500</v>
      </c>
      <c r="H42" s="10">
        <v>500</v>
      </c>
      <c r="I42" s="10"/>
      <c r="J42" s="10"/>
      <c r="K42" s="10"/>
      <c r="L42" s="10"/>
    </row>
    <row r="43" spans="2:12" ht="33.75">
      <c r="B43" s="52"/>
      <c r="C43" s="53"/>
      <c r="D43" s="13" t="s">
        <v>61</v>
      </c>
      <c r="E43" s="14" t="s">
        <v>62</v>
      </c>
      <c r="F43" s="12"/>
      <c r="G43" s="10">
        <f t="shared" si="1"/>
        <v>400</v>
      </c>
      <c r="H43" s="10">
        <v>400</v>
      </c>
      <c r="I43" s="10"/>
      <c r="J43" s="10"/>
      <c r="K43" s="10"/>
      <c r="L43" s="10"/>
    </row>
    <row r="44" spans="2:12" ht="22.5">
      <c r="B44" s="54"/>
      <c r="C44" s="55"/>
      <c r="D44" s="13" t="s">
        <v>63</v>
      </c>
      <c r="E44" s="14" t="s">
        <v>64</v>
      </c>
      <c r="F44" s="12"/>
      <c r="G44" s="10">
        <f t="shared" si="1"/>
        <v>1000</v>
      </c>
      <c r="H44" s="10">
        <v>1000</v>
      </c>
      <c r="I44" s="10"/>
      <c r="J44" s="10"/>
      <c r="K44" s="10"/>
      <c r="L44" s="10"/>
    </row>
    <row r="45" spans="2:12" ht="22.5">
      <c r="B45" s="39" t="s">
        <v>71</v>
      </c>
      <c r="C45" s="19"/>
      <c r="D45" s="35"/>
      <c r="E45" s="36" t="s">
        <v>72</v>
      </c>
      <c r="F45" s="37">
        <f>F46</f>
        <v>10200</v>
      </c>
      <c r="G45" s="37">
        <f>G46</f>
        <v>10200</v>
      </c>
      <c r="H45" s="37">
        <f>H46</f>
        <v>10200</v>
      </c>
      <c r="I45" s="10"/>
      <c r="J45" s="10"/>
      <c r="K45" s="10"/>
      <c r="L45" s="10"/>
    </row>
    <row r="46" spans="2:12" ht="12.75">
      <c r="B46" s="43"/>
      <c r="C46" s="22" t="s">
        <v>73</v>
      </c>
      <c r="D46" s="42"/>
      <c r="E46" s="38" t="s">
        <v>74</v>
      </c>
      <c r="F46" s="24">
        <f>F47+F48</f>
        <v>10200</v>
      </c>
      <c r="G46" s="24">
        <f>G47+G48</f>
        <v>10200</v>
      </c>
      <c r="H46" s="24">
        <f>H47+H48</f>
        <v>10200</v>
      </c>
      <c r="I46" s="10"/>
      <c r="J46" s="10"/>
      <c r="K46" s="10"/>
      <c r="L46" s="10"/>
    </row>
    <row r="47" spans="2:12" ht="55.5" customHeight="1">
      <c r="B47" s="44"/>
      <c r="C47" s="45"/>
      <c r="D47" s="41" t="s">
        <v>22</v>
      </c>
      <c r="E47" s="17" t="s">
        <v>23</v>
      </c>
      <c r="F47" s="12">
        <v>10200</v>
      </c>
      <c r="G47" s="10"/>
      <c r="H47" s="10"/>
      <c r="I47" s="10"/>
      <c r="J47" s="10"/>
      <c r="K47" s="10"/>
      <c r="L47" s="10"/>
    </row>
    <row r="48" spans="2:12" ht="12.75">
      <c r="B48" s="40"/>
      <c r="C48" s="46"/>
      <c r="D48" s="41" t="s">
        <v>15</v>
      </c>
      <c r="E48" s="14" t="s">
        <v>16</v>
      </c>
      <c r="F48" s="12"/>
      <c r="G48" s="10">
        <v>10200</v>
      </c>
      <c r="H48" s="10">
        <v>10200</v>
      </c>
      <c r="I48" s="10"/>
      <c r="J48" s="10"/>
      <c r="K48" s="10"/>
      <c r="L48" s="10"/>
    </row>
    <row r="49" spans="2:12" ht="12.75">
      <c r="B49" s="56" t="s">
        <v>17</v>
      </c>
      <c r="C49" s="57"/>
      <c r="D49" s="57"/>
      <c r="E49" s="34"/>
      <c r="F49" s="47">
        <f>F45+F23+F20+F16</f>
        <v>403781</v>
      </c>
      <c r="G49" s="8">
        <f>G23+G16+G45</f>
        <v>420549</v>
      </c>
      <c r="H49" s="8">
        <f>H23+H16+H45</f>
        <v>420549</v>
      </c>
      <c r="I49" s="8">
        <f>I23</f>
        <v>190236</v>
      </c>
      <c r="J49" s="8">
        <f>J23</f>
        <v>39700</v>
      </c>
      <c r="K49" s="8">
        <f>K23</f>
        <v>19000</v>
      </c>
      <c r="L49" s="8">
        <f>L23</f>
        <v>0</v>
      </c>
    </row>
  </sheetData>
  <mergeCells count="20">
    <mergeCell ref="H13:H14"/>
    <mergeCell ref="I13:K13"/>
    <mergeCell ref="L13:L14"/>
    <mergeCell ref="B12:B14"/>
    <mergeCell ref="C12:C14"/>
    <mergeCell ref="D12:D14"/>
    <mergeCell ref="E12:E14"/>
    <mergeCell ref="K1:L1"/>
    <mergeCell ref="J3:L3"/>
    <mergeCell ref="D6:J6"/>
    <mergeCell ref="H2:L2"/>
    <mergeCell ref="D7:J7"/>
    <mergeCell ref="F12:F14"/>
    <mergeCell ref="G12:G14"/>
    <mergeCell ref="H12:L12"/>
    <mergeCell ref="B24:B25"/>
    <mergeCell ref="B26:C44"/>
    <mergeCell ref="B49:E49"/>
    <mergeCell ref="B18:C19"/>
    <mergeCell ref="B22:C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2007-11-22T09:06:22Z</cp:lastPrinted>
  <dcterms:created xsi:type="dcterms:W3CDTF">2006-11-14T13:14:52Z</dcterms:created>
  <dcterms:modified xsi:type="dcterms:W3CDTF">2007-12-03T07:24:05Z</dcterms:modified>
  <cp:category/>
  <cp:version/>
  <cp:contentType/>
  <cp:contentStatus/>
</cp:coreProperties>
</file>