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<sst xmlns="http://schemas.openxmlformats.org/spreadsheetml/2006/main" count="64" uniqueCount="52">
  <si>
    <t>Lp.</t>
  </si>
  <si>
    <t>Dział</t>
  </si>
  <si>
    <t>Rozdział</t>
  </si>
  <si>
    <t xml:space="preserve">§ </t>
  </si>
  <si>
    <t>Nazwa / Wyszczególnienie zadania</t>
  </si>
  <si>
    <t>85295</t>
  </si>
  <si>
    <t>92105</t>
  </si>
  <si>
    <t>92605</t>
  </si>
  <si>
    <t>I</t>
  </si>
  <si>
    <t>II</t>
  </si>
  <si>
    <t xml:space="preserve">Dotacje dla jednostek spoza sektora finansów publicznych </t>
  </si>
  <si>
    <t>I.1</t>
  </si>
  <si>
    <t>Dotacje przedmiotowe</t>
  </si>
  <si>
    <t>I.2</t>
  </si>
  <si>
    <t>Dotacje podmiotowe</t>
  </si>
  <si>
    <t>I.2.1</t>
  </si>
  <si>
    <t>Samorządowe instytucje kultury</t>
  </si>
  <si>
    <t>I.3</t>
  </si>
  <si>
    <t>Dotacje celowe</t>
  </si>
  <si>
    <t>85154</t>
  </si>
  <si>
    <t>Dofinansowanie zadań w zakresie upowszechnianie wiedzy z zakresu ratownictwa wodnego</t>
  </si>
  <si>
    <t>Dofinansowanie zadań w zakresie wspierania działań na rzecz profilaktyki uzależnień alkoholowych poprzez propagowanie idei trzeźwościowej</t>
  </si>
  <si>
    <t>Dofinansowanie zadań w zakresie organizaowania integracyjnych imprez wyjazdowych o charakterze trzeźwościowym</t>
  </si>
  <si>
    <t>Dofinansowanie zadań w zakresie wypoczynku letniego dzieci i młodzieży</t>
  </si>
  <si>
    <t>Dofinansowanie zadań w zakresie zapewnienia pomocy osobom bezdomnym, ubogim i potrzebującym poprzez prowadzenie jadłodajni</t>
  </si>
  <si>
    <t>Dofinansowanie zadań w zakresie zapewnienia pomocy osobom bezdomnym, ubogim i potrzebującym poprzez prowadzenie noclegowni</t>
  </si>
  <si>
    <t>Dofinansowanie zadań w zakresie wspierania funkcjonowania na terenie miasta Gubina punktu charytatywnego udzielającego pomocy rzeczowej rodzinom i osobom znajdującym się w trudnej sytuacji życiowej</t>
  </si>
  <si>
    <t>Dofinansowanie zadań w zakresie wspierania działań na rzecz kultywowania tradycji historycznych naszego regionu</t>
  </si>
  <si>
    <t>Dofinansowanie zadań w zakresie upowszechniania kultury fizycznej - piłka nożna</t>
  </si>
  <si>
    <t>Dofinansowanie zadań w zakresie upowszechniania kultury fizycznej - piłka siatkowa</t>
  </si>
  <si>
    <t>Dofinansowanie zadań w zakresie upowszechniania kultury fizycznej - piłka ręczna</t>
  </si>
  <si>
    <t>Dofinansowanie zadań w zakresie upowszechniania kultury fizycznej - lekko atletyka</t>
  </si>
  <si>
    <t>Dofinansowanie zadań w zakresie upowszechniania kultury fizycznej - pięciobój nowoczesny</t>
  </si>
  <si>
    <t xml:space="preserve"> Miejski Zakład Usług Komunalnych w Gubinie</t>
  </si>
  <si>
    <t>Gubiński Dom Kultury</t>
  </si>
  <si>
    <t>Miejska Biblioteka Publiczna</t>
  </si>
  <si>
    <t>Dotacja celowa na pomoc finansową udzielaną między jst na dofinansowanie własnych zadań bieżących</t>
  </si>
  <si>
    <t>Dotacje z budżetu na finansowanie lub dofinansowanie kosztów realizacji inwestycji i zakupów inwestycyjnych zakładów budżetowych</t>
  </si>
  <si>
    <t xml:space="preserve"> </t>
  </si>
  <si>
    <t>Plan</t>
  </si>
  <si>
    <t>Wykonanie</t>
  </si>
  <si>
    <t>% wykonania</t>
  </si>
  <si>
    <t>Plan i wykonanie dotacji udzielonych z budżetu gminy Gubin o statusie miejskim w 2011 roku</t>
  </si>
  <si>
    <t>Dofinansowanie zadań w zakresie organizowania integracyjnych imprez abstynenckich na terenie miasta Gubina</t>
  </si>
  <si>
    <t>92120</t>
  </si>
  <si>
    <t>Dotacja celowa na finansowanie lub dofinansowanie prac remontowych i konserwatorskich obiektów zabytkowych</t>
  </si>
  <si>
    <t>Dotacje celowe przekazane do samorządu wojewódzkiego na inwestycje i zakupy inwestycyjne realizowane na podstawie porozumień (umów) między jst</t>
  </si>
  <si>
    <t xml:space="preserve">Dotacje dla jednostek sektora finansów publicznych* </t>
  </si>
  <si>
    <t>Dotacje celowe*</t>
  </si>
  <si>
    <t>RAZEM DOTACJE*</t>
  </si>
  <si>
    <t>*planowana kwota dotacji celowych dla jednostek sektora finansów publicznych oraz łączna kwota dotacji udzielonych z budżetu gminy jest niezgodna z załącznikiem Nr 1 do Uchwały Nr XIX.104.2011 Rady Miejskiej w Gubinie z dnia 20 grudnia 2011 roku z uwagi na błędy rachunkowe (Uchwała Nr 59/2012 Kolegium Regionalnej Izby Obrachunkowej w Zielonej Górze z dnia 18 stycznia 2012r.)</t>
  </si>
  <si>
    <t>Tabela Nr 4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</si>
</sst>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7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/>
    </xf>
    <xf numFmtId="4" fontId="22" fillId="33" borderId="14" xfId="0" applyNumberFormat="1" applyFont="1" applyFill="1" applyBorder="1" applyAlignment="1">
      <alignment horizontal="right"/>
    </xf>
    <xf numFmtId="4" fontId="23" fillId="33" borderId="14" xfId="0" applyNumberFormat="1" applyFont="1" applyFill="1" applyBorder="1" applyAlignment="1">
      <alignment horizontal="right"/>
    </xf>
    <xf numFmtId="10" fontId="24" fillId="0" borderId="13" xfId="0" applyNumberFormat="1" applyFont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4" fontId="24" fillId="0" borderId="14" xfId="0" applyNumberFormat="1" applyFont="1" applyFill="1" applyBorder="1" applyAlignment="1">
      <alignment horizontal="right"/>
    </xf>
    <xf numFmtId="4" fontId="24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4" fontId="25" fillId="34" borderId="14" xfId="0" applyNumberFormat="1" applyFont="1" applyFill="1" applyBorder="1" applyAlignment="1">
      <alignment horizontal="right"/>
    </xf>
    <xf numFmtId="0" fontId="25" fillId="34" borderId="13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4" fontId="24" fillId="0" borderId="17" xfId="0" applyNumberFormat="1" applyFont="1" applyBorder="1" applyAlignment="1">
      <alignment/>
    </xf>
    <xf numFmtId="4" fontId="24" fillId="0" borderId="14" xfId="0" applyNumberFormat="1" applyFont="1" applyBorder="1" applyAlignment="1">
      <alignment/>
    </xf>
    <xf numFmtId="0" fontId="19" fillId="0" borderId="0" xfId="0" applyFont="1" applyFill="1" applyAlignment="1">
      <alignment/>
    </xf>
    <xf numFmtId="0" fontId="21" fillId="0" borderId="13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49" fontId="24" fillId="0" borderId="13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4" fontId="24" fillId="0" borderId="14" xfId="0" applyNumberFormat="1" applyFont="1" applyFill="1" applyBorder="1" applyAlignment="1">
      <alignment/>
    </xf>
    <xf numFmtId="0" fontId="24" fillId="0" borderId="18" xfId="0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49" fontId="25" fillId="0" borderId="18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horizontal="center" wrapText="1"/>
    </xf>
    <xf numFmtId="4" fontId="24" fillId="0" borderId="17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wrapText="1"/>
    </xf>
    <xf numFmtId="4" fontId="24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4" fontId="21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wrapText="1"/>
    </xf>
    <xf numFmtId="4" fontId="27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4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49" fontId="28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4" fontId="24" fillId="0" borderId="13" xfId="0" applyNumberFormat="1" applyFont="1" applyFill="1" applyBorder="1" applyAlignment="1">
      <alignment horizontal="right" wrapText="1"/>
    </xf>
    <xf numFmtId="10" fontId="23" fillId="35" borderId="13" xfId="0" applyNumberFormat="1" applyFont="1" applyFill="1" applyBorder="1" applyAlignment="1">
      <alignment/>
    </xf>
    <xf numFmtId="0" fontId="26" fillId="0" borderId="18" xfId="0" applyFont="1" applyFill="1" applyBorder="1" applyAlignment="1">
      <alignment/>
    </xf>
    <xf numFmtId="0" fontId="24" fillId="0" borderId="18" xfId="0" applyFont="1" applyFill="1" applyBorder="1" applyAlignment="1">
      <alignment horizontal="center" wrapText="1"/>
    </xf>
    <xf numFmtId="4" fontId="24" fillId="0" borderId="18" xfId="0" applyNumberFormat="1" applyFont="1" applyBorder="1" applyAlignment="1">
      <alignment/>
    </xf>
    <xf numFmtId="10" fontId="24" fillId="0" borderId="18" xfId="0" applyNumberFormat="1" applyFont="1" applyBorder="1" applyAlignment="1">
      <alignment/>
    </xf>
    <xf numFmtId="4" fontId="22" fillId="33" borderId="12" xfId="0" applyNumberFormat="1" applyFont="1" applyFill="1" applyBorder="1" applyAlignment="1">
      <alignment/>
    </xf>
    <xf numFmtId="10" fontId="23" fillId="35" borderId="19" xfId="0" applyNumberFormat="1" applyFont="1" applyFill="1" applyBorder="1" applyAlignment="1">
      <alignment/>
    </xf>
    <xf numFmtId="0" fontId="22" fillId="36" borderId="13" xfId="0" applyFont="1" applyFill="1" applyBorder="1" applyAlignment="1">
      <alignment horizontal="center"/>
    </xf>
    <xf numFmtId="4" fontId="23" fillId="36" borderId="14" xfId="0" applyNumberFormat="1" applyFont="1" applyFill="1" applyBorder="1" applyAlignment="1">
      <alignment horizontal="right"/>
    </xf>
    <xf numFmtId="0" fontId="26" fillId="0" borderId="20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10" fontId="24" fillId="37" borderId="13" xfId="0" applyNumberFormat="1" applyFont="1" applyFill="1" applyBorder="1" applyAlignment="1">
      <alignment/>
    </xf>
    <xf numFmtId="0" fontId="23" fillId="36" borderId="13" xfId="0" applyFont="1" applyFill="1" applyBorder="1" applyAlignment="1">
      <alignment horizontal="center" wrapText="1"/>
    </xf>
    <xf numFmtId="0" fontId="21" fillId="35" borderId="11" xfId="0" applyFont="1" applyFill="1" applyBorder="1" applyAlignment="1">
      <alignment horizontal="center"/>
    </xf>
    <xf numFmtId="0" fontId="21" fillId="35" borderId="19" xfId="0" applyFont="1" applyFill="1" applyBorder="1" applyAlignment="1">
      <alignment horizontal="center"/>
    </xf>
    <xf numFmtId="10" fontId="23" fillId="36" borderId="13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23" xfId="0" applyFont="1" applyFill="1" applyBorder="1" applyAlignment="1">
      <alignment horizontal="center" wrapText="1"/>
    </xf>
    <xf numFmtId="4" fontId="24" fillId="0" borderId="14" xfId="0" applyNumberFormat="1" applyFont="1" applyFill="1" applyBorder="1" applyAlignment="1">
      <alignment horizontal="right" wrapText="1"/>
    </xf>
    <xf numFmtId="0" fontId="22" fillId="0" borderId="18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3" fillId="36" borderId="14" xfId="0" applyFont="1" applyFill="1" applyBorder="1" applyAlignment="1">
      <alignment horizontal="center" wrapText="1"/>
    </xf>
    <xf numFmtId="0" fontId="23" fillId="36" borderId="23" xfId="0" applyFont="1" applyFill="1" applyBorder="1" applyAlignment="1">
      <alignment horizontal="center" wrapText="1"/>
    </xf>
    <xf numFmtId="0" fontId="23" fillId="36" borderId="15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/>
    </xf>
    <xf numFmtId="0" fontId="22" fillId="33" borderId="11" xfId="0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0" fontId="26" fillId="0" borderId="24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2" fillId="33" borderId="13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5" fillId="34" borderId="14" xfId="0" applyFont="1" applyFill="1" applyBorder="1" applyAlignment="1">
      <alignment horizontal="center" wrapText="1"/>
    </xf>
    <xf numFmtId="0" fontId="25" fillId="34" borderId="23" xfId="0" applyFont="1" applyFill="1" applyBorder="1" applyAlignment="1">
      <alignment horizontal="center" wrapText="1"/>
    </xf>
    <xf numFmtId="0" fontId="25" fillId="34" borderId="15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8"/>
  <sheetViews>
    <sheetView tabSelected="1" zoomScalePageLayoutView="0" workbookViewId="0" topLeftCell="A16">
      <selection activeCell="G2" sqref="G2"/>
    </sheetView>
  </sheetViews>
  <sheetFormatPr defaultColWidth="9.140625" defaultRowHeight="12.75"/>
  <cols>
    <col min="1" max="1" width="4.57421875" style="1" customWidth="1"/>
    <col min="2" max="2" width="5.7109375" style="1" customWidth="1"/>
    <col min="3" max="3" width="6.00390625" style="1" customWidth="1"/>
    <col min="4" max="4" width="8.28125" style="1" hidden="1" customWidth="1"/>
    <col min="5" max="5" width="44.57421875" style="1" customWidth="1"/>
    <col min="6" max="6" width="12.57421875" style="1" customWidth="1"/>
    <col min="7" max="7" width="12.28125" style="1" bestFit="1" customWidth="1"/>
    <col min="8" max="16384" width="9.140625" style="1" customWidth="1"/>
  </cols>
  <sheetData>
    <row r="1" spans="5:9" ht="12.75">
      <c r="E1" s="93"/>
      <c r="F1" s="93"/>
      <c r="G1" s="93" t="s">
        <v>51</v>
      </c>
      <c r="H1" s="93"/>
      <c r="I1" s="2"/>
    </row>
    <row r="2" spans="5:9" ht="12.75">
      <c r="E2" s="93"/>
      <c r="F2" s="93"/>
      <c r="G2" s="2"/>
      <c r="H2" s="2"/>
      <c r="I2" s="2"/>
    </row>
    <row r="3" spans="5:9" ht="12.75">
      <c r="E3" s="93"/>
      <c r="F3" s="93"/>
      <c r="G3" s="2"/>
      <c r="H3" s="2"/>
      <c r="I3" s="2"/>
    </row>
    <row r="4" spans="3:9" ht="12.75">
      <c r="C4" s="1" t="s">
        <v>38</v>
      </c>
      <c r="E4" s="3"/>
      <c r="F4" s="3"/>
      <c r="G4" s="2"/>
      <c r="H4" s="2"/>
      <c r="I4" s="2"/>
    </row>
    <row r="5" spans="1:9" ht="15">
      <c r="A5" s="78" t="s">
        <v>42</v>
      </c>
      <c r="B5" s="78"/>
      <c r="C5" s="78"/>
      <c r="D5" s="78"/>
      <c r="E5" s="78"/>
      <c r="F5" s="78"/>
      <c r="G5" s="78"/>
      <c r="H5" s="79"/>
      <c r="I5" s="2"/>
    </row>
    <row r="6" spans="1:9" ht="12.75">
      <c r="A6" s="95"/>
      <c r="B6" s="95"/>
      <c r="C6" s="95"/>
      <c r="D6" s="95"/>
      <c r="E6" s="95"/>
      <c r="F6" s="95"/>
      <c r="G6" s="4"/>
      <c r="H6" s="4"/>
      <c r="I6" s="2"/>
    </row>
    <row r="7" ht="12.75" customHeight="1" thickBot="1">
      <c r="F7" s="5"/>
    </row>
    <row r="8" spans="1:8" ht="23.25" thickBot="1">
      <c r="A8" s="6" t="s">
        <v>0</v>
      </c>
      <c r="B8" s="7" t="s">
        <v>1</v>
      </c>
      <c r="C8" s="7" t="s">
        <v>2</v>
      </c>
      <c r="D8" s="8" t="s">
        <v>3</v>
      </c>
      <c r="E8" s="7" t="s">
        <v>4</v>
      </c>
      <c r="F8" s="9" t="s">
        <v>39</v>
      </c>
      <c r="G8" s="75" t="s">
        <v>40</v>
      </c>
      <c r="H8" s="76" t="s">
        <v>41</v>
      </c>
    </row>
    <row r="9" spans="1:8" ht="12.75">
      <c r="A9" s="69">
        <v>1</v>
      </c>
      <c r="B9" s="70">
        <v>2</v>
      </c>
      <c r="C9" s="70">
        <v>3</v>
      </c>
      <c r="D9" s="70">
        <v>4</v>
      </c>
      <c r="E9" s="70">
        <v>5</v>
      </c>
      <c r="F9" s="71">
        <v>6</v>
      </c>
      <c r="G9" s="72">
        <v>7</v>
      </c>
      <c r="H9" s="72">
        <v>8</v>
      </c>
    </row>
    <row r="10" spans="1:8" ht="12.75">
      <c r="A10" s="10" t="s">
        <v>8</v>
      </c>
      <c r="B10" s="94" t="s">
        <v>47</v>
      </c>
      <c r="C10" s="94"/>
      <c r="D10" s="94"/>
      <c r="E10" s="94"/>
      <c r="F10" s="11">
        <f>F11+F14+F18</f>
        <v>1626794</v>
      </c>
      <c r="G10" s="12">
        <f>G11+G14+G18</f>
        <v>1626309.6800000002</v>
      </c>
      <c r="H10" s="60">
        <f>G10/F10</f>
        <v>0.9997022855997749</v>
      </c>
    </row>
    <row r="11" spans="1:8" ht="12.75" customHeight="1">
      <c r="A11" s="74" t="s">
        <v>11</v>
      </c>
      <c r="B11" s="84" t="s">
        <v>12</v>
      </c>
      <c r="C11" s="85"/>
      <c r="D11" s="85"/>
      <c r="E11" s="86"/>
      <c r="F11" s="68">
        <f>F12+F13</f>
        <v>355000</v>
      </c>
      <c r="G11" s="68">
        <f>G12+G13</f>
        <v>354928.66000000003</v>
      </c>
      <c r="H11" s="77">
        <f>G11/F11</f>
        <v>0.9997990422535212</v>
      </c>
    </row>
    <row r="12" spans="1:8" ht="12.75">
      <c r="A12" s="14"/>
      <c r="B12" s="15">
        <v>600</v>
      </c>
      <c r="C12" s="15">
        <v>60016</v>
      </c>
      <c r="D12" s="15">
        <v>2850</v>
      </c>
      <c r="E12" s="16" t="s">
        <v>33</v>
      </c>
      <c r="F12" s="17">
        <v>255000</v>
      </c>
      <c r="G12" s="59">
        <v>254996.94</v>
      </c>
      <c r="H12" s="13">
        <f>G12/F12</f>
        <v>0.999988</v>
      </c>
    </row>
    <row r="13" spans="1:8" ht="12.75">
      <c r="A13" s="14"/>
      <c r="B13" s="15">
        <v>700</v>
      </c>
      <c r="C13" s="15">
        <v>70005</v>
      </c>
      <c r="D13" s="80"/>
      <c r="E13" s="16" t="s">
        <v>33</v>
      </c>
      <c r="F13" s="17">
        <v>100000</v>
      </c>
      <c r="G13" s="81">
        <v>99931.72</v>
      </c>
      <c r="H13" s="13">
        <f>G13/F13</f>
        <v>0.9993172</v>
      </c>
    </row>
    <row r="14" spans="1:8" ht="12.75" customHeight="1">
      <c r="A14" s="74" t="s">
        <v>13</v>
      </c>
      <c r="B14" s="84" t="s">
        <v>14</v>
      </c>
      <c r="C14" s="85"/>
      <c r="D14" s="85"/>
      <c r="E14" s="86"/>
      <c r="F14" s="68">
        <f>F15</f>
        <v>1051657</v>
      </c>
      <c r="G14" s="68">
        <f>G15</f>
        <v>1051657</v>
      </c>
      <c r="H14" s="77">
        <f aca="true" t="shared" si="0" ref="H14:H41">G14/F14</f>
        <v>1</v>
      </c>
    </row>
    <row r="15" spans="1:8" ht="12.75">
      <c r="A15" s="14"/>
      <c r="B15" s="21" t="s">
        <v>15</v>
      </c>
      <c r="C15" s="96" t="s">
        <v>16</v>
      </c>
      <c r="D15" s="97"/>
      <c r="E15" s="98"/>
      <c r="F15" s="20">
        <f>SUM(F16:F17)</f>
        <v>1051657</v>
      </c>
      <c r="G15" s="20">
        <f>SUM(G16:G17)</f>
        <v>1051657</v>
      </c>
      <c r="H15" s="73">
        <f t="shared" si="0"/>
        <v>1</v>
      </c>
    </row>
    <row r="16" spans="1:8" ht="12.75">
      <c r="A16" s="14"/>
      <c r="B16" s="15">
        <v>921</v>
      </c>
      <c r="C16" s="15">
        <v>92109</v>
      </c>
      <c r="D16" s="15">
        <v>2480</v>
      </c>
      <c r="E16" s="22" t="s">
        <v>34</v>
      </c>
      <c r="F16" s="17">
        <v>716657</v>
      </c>
      <c r="G16" s="18">
        <v>716657</v>
      </c>
      <c r="H16" s="13">
        <f t="shared" si="0"/>
        <v>1</v>
      </c>
    </row>
    <row r="17" spans="1:8" ht="12.75">
      <c r="A17" s="14"/>
      <c r="B17" s="15">
        <v>921</v>
      </c>
      <c r="C17" s="15">
        <v>92116</v>
      </c>
      <c r="D17" s="15">
        <v>2480</v>
      </c>
      <c r="E17" s="15" t="s">
        <v>35</v>
      </c>
      <c r="F17" s="17">
        <v>335000</v>
      </c>
      <c r="G17" s="18">
        <v>335000</v>
      </c>
      <c r="H17" s="13">
        <f t="shared" si="0"/>
        <v>1</v>
      </c>
    </row>
    <row r="18" spans="1:8" ht="12.75">
      <c r="A18" s="67" t="s">
        <v>17</v>
      </c>
      <c r="B18" s="84" t="s">
        <v>48</v>
      </c>
      <c r="C18" s="85"/>
      <c r="D18" s="85"/>
      <c r="E18" s="86"/>
      <c r="F18" s="68">
        <f>SUM(F19:F23)</f>
        <v>220137</v>
      </c>
      <c r="G18" s="68">
        <f>SUM(G19:G23)</f>
        <v>219724.02</v>
      </c>
      <c r="H18" s="77">
        <f t="shared" si="0"/>
        <v>0.9981239864266342</v>
      </c>
    </row>
    <row r="19" spans="1:8" ht="36">
      <c r="A19" s="82"/>
      <c r="B19" s="23">
        <v>600</v>
      </c>
      <c r="C19" s="23">
        <v>60016</v>
      </c>
      <c r="E19" s="23" t="s">
        <v>37</v>
      </c>
      <c r="F19" s="24">
        <v>30000</v>
      </c>
      <c r="G19" s="18">
        <v>30000</v>
      </c>
      <c r="H19" s="13">
        <f t="shared" si="0"/>
        <v>1</v>
      </c>
    </row>
    <row r="20" spans="1:8" ht="36">
      <c r="A20" s="14"/>
      <c r="B20" s="15">
        <v>700</v>
      </c>
      <c r="C20" s="15">
        <v>70005</v>
      </c>
      <c r="D20" s="19"/>
      <c r="E20" s="15" t="s">
        <v>37</v>
      </c>
      <c r="F20" s="24">
        <v>55000</v>
      </c>
      <c r="G20" s="18">
        <v>54587.93</v>
      </c>
      <c r="H20" s="13">
        <f t="shared" si="0"/>
        <v>0.9925078181818182</v>
      </c>
    </row>
    <row r="21" spans="1:8" ht="48">
      <c r="A21" s="14"/>
      <c r="B21" s="15">
        <v>750</v>
      </c>
      <c r="C21" s="15">
        <v>75023</v>
      </c>
      <c r="D21" s="19"/>
      <c r="E21" s="15" t="s">
        <v>46</v>
      </c>
      <c r="F21" s="24">
        <v>25797</v>
      </c>
      <c r="G21" s="18">
        <v>25796.95</v>
      </c>
      <c r="H21" s="13">
        <f t="shared" si="0"/>
        <v>0.9999980617901306</v>
      </c>
    </row>
    <row r="22" spans="1:8" ht="24">
      <c r="A22" s="14"/>
      <c r="B22" s="15">
        <v>853</v>
      </c>
      <c r="C22" s="15">
        <v>85311</v>
      </c>
      <c r="D22" s="15"/>
      <c r="E22" s="15" t="s">
        <v>36</v>
      </c>
      <c r="F22" s="17">
        <v>20246</v>
      </c>
      <c r="G22" s="18">
        <v>20246</v>
      </c>
      <c r="H22" s="13">
        <f t="shared" si="0"/>
        <v>1</v>
      </c>
    </row>
    <row r="23" spans="1:8" ht="36">
      <c r="A23" s="14"/>
      <c r="B23" s="15">
        <v>921</v>
      </c>
      <c r="C23" s="15">
        <v>92120</v>
      </c>
      <c r="D23" s="15"/>
      <c r="E23" s="15" t="s">
        <v>45</v>
      </c>
      <c r="F23" s="17">
        <v>89094</v>
      </c>
      <c r="G23" s="25">
        <v>89093.14</v>
      </c>
      <c r="H23" s="13">
        <f t="shared" si="0"/>
        <v>0.999990347273666</v>
      </c>
    </row>
    <row r="24" spans="1:8" ht="12.75">
      <c r="A24" s="10" t="s">
        <v>9</v>
      </c>
      <c r="B24" s="94" t="s">
        <v>10</v>
      </c>
      <c r="C24" s="94"/>
      <c r="D24" s="94"/>
      <c r="E24" s="94"/>
      <c r="F24" s="11">
        <f>F25</f>
        <v>433500</v>
      </c>
      <c r="G24" s="11">
        <f>G25</f>
        <v>432250</v>
      </c>
      <c r="H24" s="60">
        <f t="shared" si="0"/>
        <v>0.9971164936562861</v>
      </c>
    </row>
    <row r="25" spans="1:8" s="26" customFormat="1" ht="12.75">
      <c r="A25" s="67" t="s">
        <v>11</v>
      </c>
      <c r="B25" s="84" t="s">
        <v>18</v>
      </c>
      <c r="C25" s="85"/>
      <c r="D25" s="85"/>
      <c r="E25" s="86"/>
      <c r="F25" s="68">
        <f>SUM(F26:F40)</f>
        <v>433500</v>
      </c>
      <c r="G25" s="68">
        <f>SUM(G26:G40)</f>
        <v>432250</v>
      </c>
      <c r="H25" s="77">
        <f t="shared" si="0"/>
        <v>0.9971164936562861</v>
      </c>
    </row>
    <row r="26" spans="1:8" ht="24">
      <c r="A26" s="27"/>
      <c r="B26" s="28">
        <v>754</v>
      </c>
      <c r="C26" s="28">
        <v>75415</v>
      </c>
      <c r="D26" s="29"/>
      <c r="E26" s="15" t="s">
        <v>20</v>
      </c>
      <c r="F26" s="17">
        <v>6000</v>
      </c>
      <c r="G26" s="18">
        <v>6000</v>
      </c>
      <c r="H26" s="13">
        <f t="shared" si="0"/>
        <v>1</v>
      </c>
    </row>
    <row r="27" spans="1:8" ht="38.25" customHeight="1">
      <c r="A27" s="30"/>
      <c r="B27" s="28">
        <v>851</v>
      </c>
      <c r="C27" s="31">
        <v>85154</v>
      </c>
      <c r="D27" s="32"/>
      <c r="E27" s="15" t="s">
        <v>21</v>
      </c>
      <c r="F27" s="17">
        <v>9000</v>
      </c>
      <c r="G27" s="18">
        <v>9000</v>
      </c>
      <c r="H27" s="13">
        <f t="shared" si="0"/>
        <v>1</v>
      </c>
    </row>
    <row r="28" spans="1:8" ht="36">
      <c r="A28" s="30"/>
      <c r="B28" s="28">
        <v>851</v>
      </c>
      <c r="C28" s="31" t="s">
        <v>19</v>
      </c>
      <c r="D28" s="32"/>
      <c r="E28" s="15" t="s">
        <v>22</v>
      </c>
      <c r="F28" s="17">
        <v>8000</v>
      </c>
      <c r="G28" s="18">
        <v>8000</v>
      </c>
      <c r="H28" s="13">
        <f t="shared" si="0"/>
        <v>1</v>
      </c>
    </row>
    <row r="29" spans="1:8" ht="24">
      <c r="A29" s="30"/>
      <c r="B29" s="28">
        <v>851</v>
      </c>
      <c r="C29" s="31" t="s">
        <v>19</v>
      </c>
      <c r="D29" s="32"/>
      <c r="E29" s="15" t="s">
        <v>23</v>
      </c>
      <c r="F29" s="17">
        <v>14000</v>
      </c>
      <c r="G29" s="18">
        <v>14000</v>
      </c>
      <c r="H29" s="13">
        <f t="shared" si="0"/>
        <v>1</v>
      </c>
    </row>
    <row r="30" spans="1:8" ht="39" customHeight="1">
      <c r="A30" s="30"/>
      <c r="B30" s="28">
        <v>851</v>
      </c>
      <c r="C30" s="31" t="s">
        <v>19</v>
      </c>
      <c r="D30" s="32"/>
      <c r="E30" s="15" t="s">
        <v>24</v>
      </c>
      <c r="F30" s="33">
        <v>34000</v>
      </c>
      <c r="G30" s="18">
        <v>34000</v>
      </c>
      <c r="H30" s="13">
        <f t="shared" si="0"/>
        <v>1</v>
      </c>
    </row>
    <row r="31" spans="1:8" ht="36" customHeight="1">
      <c r="A31" s="30"/>
      <c r="B31" s="28">
        <v>851</v>
      </c>
      <c r="C31" s="31" t="s">
        <v>19</v>
      </c>
      <c r="D31" s="32"/>
      <c r="E31" s="15" t="s">
        <v>25</v>
      </c>
      <c r="F31" s="33">
        <v>24000</v>
      </c>
      <c r="G31" s="18">
        <v>24000</v>
      </c>
      <c r="H31" s="13">
        <f t="shared" si="0"/>
        <v>1</v>
      </c>
    </row>
    <row r="32" spans="1:8" ht="36" customHeight="1">
      <c r="A32" s="30"/>
      <c r="B32" s="28">
        <v>851</v>
      </c>
      <c r="C32" s="31" t="s">
        <v>19</v>
      </c>
      <c r="D32" s="32"/>
      <c r="E32" s="15" t="s">
        <v>43</v>
      </c>
      <c r="F32" s="33">
        <v>5000</v>
      </c>
      <c r="G32" s="18">
        <v>5000</v>
      </c>
      <c r="H32" s="13">
        <f t="shared" si="0"/>
        <v>1</v>
      </c>
    </row>
    <row r="33" spans="1:8" ht="60">
      <c r="A33" s="30"/>
      <c r="B33" s="28">
        <v>852</v>
      </c>
      <c r="C33" s="31" t="s">
        <v>5</v>
      </c>
      <c r="D33" s="32"/>
      <c r="E33" s="16" t="s">
        <v>26</v>
      </c>
      <c r="F33" s="33">
        <v>10000</v>
      </c>
      <c r="G33" s="18">
        <v>10000</v>
      </c>
      <c r="H33" s="13">
        <f t="shared" si="0"/>
        <v>1</v>
      </c>
    </row>
    <row r="34" spans="1:8" ht="36">
      <c r="A34" s="30"/>
      <c r="B34" s="34">
        <v>921</v>
      </c>
      <c r="C34" s="35" t="s">
        <v>6</v>
      </c>
      <c r="D34" s="36"/>
      <c r="E34" s="37" t="s">
        <v>27</v>
      </c>
      <c r="F34" s="38">
        <v>15000</v>
      </c>
      <c r="G34" s="18">
        <v>15000</v>
      </c>
      <c r="H34" s="13">
        <f t="shared" si="0"/>
        <v>1</v>
      </c>
    </row>
    <row r="35" spans="1:8" ht="36">
      <c r="A35" s="30"/>
      <c r="B35" s="34">
        <v>921</v>
      </c>
      <c r="C35" s="35" t="s">
        <v>44</v>
      </c>
      <c r="D35" s="36"/>
      <c r="E35" s="15" t="s">
        <v>45</v>
      </c>
      <c r="F35" s="38">
        <v>88500</v>
      </c>
      <c r="G35" s="18">
        <v>87250</v>
      </c>
      <c r="H35" s="13">
        <f t="shared" si="0"/>
        <v>0.9858757062146892</v>
      </c>
    </row>
    <row r="36" spans="1:8" ht="24">
      <c r="A36" s="30"/>
      <c r="B36" s="28">
        <v>926</v>
      </c>
      <c r="C36" s="31" t="s">
        <v>7</v>
      </c>
      <c r="D36" s="32"/>
      <c r="E36" s="15" t="s">
        <v>28</v>
      </c>
      <c r="F36" s="33">
        <v>65000</v>
      </c>
      <c r="G36" s="18">
        <v>65000</v>
      </c>
      <c r="H36" s="13">
        <f t="shared" si="0"/>
        <v>1</v>
      </c>
    </row>
    <row r="37" spans="1:8" ht="24">
      <c r="A37" s="30"/>
      <c r="B37" s="28">
        <v>926</v>
      </c>
      <c r="C37" s="31" t="s">
        <v>7</v>
      </c>
      <c r="D37" s="32"/>
      <c r="E37" s="15" t="s">
        <v>29</v>
      </c>
      <c r="F37" s="33">
        <v>54000</v>
      </c>
      <c r="G37" s="18">
        <v>54000</v>
      </c>
      <c r="H37" s="13">
        <f t="shared" si="0"/>
        <v>1</v>
      </c>
    </row>
    <row r="38" spans="1:8" ht="24">
      <c r="A38" s="30"/>
      <c r="B38" s="28">
        <v>926</v>
      </c>
      <c r="C38" s="31" t="s">
        <v>7</v>
      </c>
      <c r="D38" s="32"/>
      <c r="E38" s="15" t="s">
        <v>30</v>
      </c>
      <c r="F38" s="33">
        <v>54000</v>
      </c>
      <c r="G38" s="18">
        <v>54000</v>
      </c>
      <c r="H38" s="13">
        <f t="shared" si="0"/>
        <v>1</v>
      </c>
    </row>
    <row r="39" spans="1:8" ht="24">
      <c r="A39" s="30"/>
      <c r="B39" s="28">
        <v>926</v>
      </c>
      <c r="C39" s="31" t="s">
        <v>7</v>
      </c>
      <c r="D39" s="32"/>
      <c r="E39" s="15" t="s">
        <v>31</v>
      </c>
      <c r="F39" s="33">
        <v>36000</v>
      </c>
      <c r="G39" s="18">
        <v>36000</v>
      </c>
      <c r="H39" s="13">
        <f t="shared" si="0"/>
        <v>1</v>
      </c>
    </row>
    <row r="40" spans="1:8" ht="24.75" thickBot="1">
      <c r="A40" s="61"/>
      <c r="B40" s="34">
        <v>926</v>
      </c>
      <c r="C40" s="35" t="s">
        <v>7</v>
      </c>
      <c r="D40" s="36"/>
      <c r="E40" s="62" t="s">
        <v>32</v>
      </c>
      <c r="F40" s="38">
        <v>11000</v>
      </c>
      <c r="G40" s="63">
        <v>11000</v>
      </c>
      <c r="H40" s="64">
        <f t="shared" si="0"/>
        <v>1</v>
      </c>
    </row>
    <row r="41" spans="1:8" ht="33" customHeight="1" thickBot="1">
      <c r="A41" s="87" t="s">
        <v>49</v>
      </c>
      <c r="B41" s="88"/>
      <c r="C41" s="88"/>
      <c r="D41" s="88"/>
      <c r="E41" s="88"/>
      <c r="F41" s="65">
        <f>F10+F24</f>
        <v>2060294</v>
      </c>
      <c r="G41" s="65">
        <f>G10+G24</f>
        <v>2058559.6800000002</v>
      </c>
      <c r="H41" s="66">
        <f t="shared" si="0"/>
        <v>0.9991582172253087</v>
      </c>
    </row>
    <row r="42" spans="1:8" ht="31.5" customHeight="1">
      <c r="A42" s="91" t="s">
        <v>50</v>
      </c>
      <c r="B42" s="91"/>
      <c r="C42" s="91"/>
      <c r="D42" s="91"/>
      <c r="E42" s="91"/>
      <c r="F42" s="91"/>
      <c r="G42" s="91"/>
      <c r="H42" s="91"/>
    </row>
    <row r="43" spans="1:7" ht="12.75">
      <c r="A43" s="39"/>
      <c r="B43" s="40"/>
      <c r="C43" s="41"/>
      <c r="D43" s="42"/>
      <c r="E43" s="43"/>
      <c r="F43" s="44"/>
      <c r="G43" s="45"/>
    </row>
    <row r="44" spans="1:7" ht="12.75">
      <c r="A44" s="39"/>
      <c r="B44" s="40"/>
      <c r="C44" s="41"/>
      <c r="D44" s="42"/>
      <c r="E44" s="43"/>
      <c r="F44" s="44"/>
      <c r="G44" s="45"/>
    </row>
    <row r="45" spans="1:7" ht="59.25" customHeight="1">
      <c r="A45" s="39"/>
      <c r="B45" s="40"/>
      <c r="C45" s="41"/>
      <c r="D45" s="42"/>
      <c r="E45" s="43"/>
      <c r="F45" s="44"/>
      <c r="G45" s="45"/>
    </row>
    <row r="46" spans="1:7" ht="12.75">
      <c r="A46" s="39"/>
      <c r="B46" s="40"/>
      <c r="C46" s="41"/>
      <c r="D46" s="42"/>
      <c r="E46" s="43"/>
      <c r="F46" s="44"/>
      <c r="G46" s="45"/>
    </row>
    <row r="47" spans="1:7" ht="12.75">
      <c r="A47" s="46"/>
      <c r="B47" s="47"/>
      <c r="C47" s="48"/>
      <c r="D47" s="48"/>
      <c r="E47" s="49"/>
      <c r="F47" s="50"/>
      <c r="G47" s="45"/>
    </row>
    <row r="48" spans="1:7" ht="12.75">
      <c r="A48" s="83"/>
      <c r="B48" s="89"/>
      <c r="C48" s="51"/>
      <c r="D48" s="51"/>
      <c r="E48" s="52"/>
      <c r="F48" s="53"/>
      <c r="G48" s="45"/>
    </row>
    <row r="49" spans="1:7" ht="12.75">
      <c r="A49" s="83"/>
      <c r="B49" s="89"/>
      <c r="C49" s="90"/>
      <c r="D49" s="51"/>
      <c r="E49" s="54"/>
      <c r="F49" s="55"/>
      <c r="G49" s="45"/>
    </row>
    <row r="50" spans="1:7" ht="36.75" customHeight="1">
      <c r="A50" s="83"/>
      <c r="B50" s="89"/>
      <c r="C50" s="90"/>
      <c r="D50" s="51"/>
      <c r="E50" s="56"/>
      <c r="F50" s="55"/>
      <c r="G50" s="45"/>
    </row>
    <row r="51" spans="1:7" ht="12.75">
      <c r="A51" s="46"/>
      <c r="B51" s="47"/>
      <c r="C51" s="57"/>
      <c r="D51" s="57"/>
      <c r="E51" s="49"/>
      <c r="F51" s="50"/>
      <c r="G51" s="45"/>
    </row>
    <row r="52" spans="1:7" ht="12.75">
      <c r="A52" s="83"/>
      <c r="B52" s="89"/>
      <c r="C52" s="51"/>
      <c r="D52" s="51"/>
      <c r="E52" s="58"/>
      <c r="F52" s="53"/>
      <c r="G52" s="45"/>
    </row>
    <row r="53" spans="1:7" ht="12.75">
      <c r="A53" s="83"/>
      <c r="B53" s="89"/>
      <c r="C53" s="90"/>
      <c r="D53" s="51"/>
      <c r="E53" s="54"/>
      <c r="F53" s="55"/>
      <c r="G53" s="45"/>
    </row>
    <row r="54" spans="1:7" ht="12.75">
      <c r="A54" s="83"/>
      <c r="B54" s="89"/>
      <c r="C54" s="90"/>
      <c r="D54" s="51"/>
      <c r="E54" s="56"/>
      <c r="F54" s="55"/>
      <c r="G54" s="45"/>
    </row>
    <row r="55" spans="1:7" ht="12.75">
      <c r="A55" s="46"/>
      <c r="B55" s="47"/>
      <c r="C55" s="57"/>
      <c r="D55" s="57"/>
      <c r="E55" s="49"/>
      <c r="F55" s="50"/>
      <c r="G55" s="45"/>
    </row>
    <row r="56" spans="1:7" ht="12.75">
      <c r="A56" s="83"/>
      <c r="B56" s="89"/>
      <c r="C56" s="51"/>
      <c r="D56" s="51"/>
      <c r="E56" s="58"/>
      <c r="F56" s="53"/>
      <c r="G56" s="45"/>
    </row>
    <row r="57" spans="1:7" ht="12.75">
      <c r="A57" s="83"/>
      <c r="B57" s="89"/>
      <c r="C57" s="90"/>
      <c r="D57" s="51"/>
      <c r="E57" s="54"/>
      <c r="F57" s="55"/>
      <c r="G57" s="45"/>
    </row>
    <row r="58" spans="1:7" ht="15" customHeight="1">
      <c r="A58" s="83"/>
      <c r="B58" s="89"/>
      <c r="C58" s="90"/>
      <c r="D58" s="51"/>
      <c r="E58" s="54"/>
      <c r="F58" s="55"/>
      <c r="G58" s="45"/>
    </row>
    <row r="59" spans="1:7" ht="12.75">
      <c r="A59" s="83"/>
      <c r="B59" s="89"/>
      <c r="C59" s="90"/>
      <c r="D59" s="51"/>
      <c r="E59" s="54"/>
      <c r="F59" s="55"/>
      <c r="G59" s="45"/>
    </row>
    <row r="60" spans="1:7" ht="13.5" customHeight="1">
      <c r="A60" s="83"/>
      <c r="B60" s="89"/>
      <c r="C60" s="90"/>
      <c r="D60" s="51"/>
      <c r="E60" s="54"/>
      <c r="F60" s="55"/>
      <c r="G60" s="45"/>
    </row>
    <row r="61" spans="1:7" ht="12.75">
      <c r="A61" s="83"/>
      <c r="B61" s="89"/>
      <c r="C61" s="90"/>
      <c r="D61" s="51"/>
      <c r="E61" s="54"/>
      <c r="F61" s="55"/>
      <c r="G61" s="45"/>
    </row>
    <row r="62" spans="1:7" ht="12.75">
      <c r="A62" s="83"/>
      <c r="B62" s="89"/>
      <c r="C62" s="90"/>
      <c r="D62" s="51"/>
      <c r="E62" s="54"/>
      <c r="F62" s="55"/>
      <c r="G62" s="45"/>
    </row>
    <row r="63" spans="1:7" ht="23.25" customHeight="1">
      <c r="A63" s="83"/>
      <c r="B63" s="89"/>
      <c r="C63" s="90"/>
      <c r="D63" s="51"/>
      <c r="E63" s="54"/>
      <c r="F63" s="55"/>
      <c r="G63" s="45"/>
    </row>
    <row r="64" spans="1:7" ht="14.25" customHeight="1">
      <c r="A64" s="83"/>
      <c r="B64" s="89"/>
      <c r="C64" s="90"/>
      <c r="D64" s="51"/>
      <c r="E64" s="54"/>
      <c r="F64" s="55"/>
      <c r="G64" s="45"/>
    </row>
    <row r="65" spans="1:7" ht="12.75">
      <c r="A65" s="83"/>
      <c r="B65" s="89"/>
      <c r="C65" s="90"/>
      <c r="D65" s="51"/>
      <c r="E65" s="54"/>
      <c r="F65" s="55"/>
      <c r="G65" s="45"/>
    </row>
    <row r="66" spans="1:7" ht="12.75">
      <c r="A66" s="92"/>
      <c r="B66" s="92"/>
      <c r="C66" s="92"/>
      <c r="D66" s="92"/>
      <c r="E66" s="92"/>
      <c r="F66" s="50"/>
      <c r="G66" s="45"/>
    </row>
    <row r="67" spans="1:7" ht="12.75">
      <c r="A67" s="45"/>
      <c r="B67" s="45"/>
      <c r="C67" s="45"/>
      <c r="D67" s="45"/>
      <c r="E67" s="45"/>
      <c r="F67" s="45"/>
      <c r="G67" s="45"/>
    </row>
    <row r="68" spans="1:7" ht="12.75">
      <c r="A68" s="45"/>
      <c r="B68" s="45"/>
      <c r="C68" s="45"/>
      <c r="D68" s="45"/>
      <c r="E68" s="45"/>
      <c r="F68" s="45"/>
      <c r="G68" s="45"/>
    </row>
    <row r="69" spans="1:7" ht="12.75">
      <c r="A69" s="45"/>
      <c r="B69" s="45"/>
      <c r="C69" s="45"/>
      <c r="D69" s="45"/>
      <c r="E69" s="45"/>
      <c r="F69" s="45"/>
      <c r="G69" s="45"/>
    </row>
    <row r="70" spans="1:7" ht="12.75">
      <c r="A70" s="45"/>
      <c r="B70" s="45"/>
      <c r="C70" s="45"/>
      <c r="D70" s="45"/>
      <c r="E70" s="45"/>
      <c r="F70" s="45"/>
      <c r="G70" s="45"/>
    </row>
    <row r="71" spans="1:7" ht="12.75">
      <c r="A71" s="45"/>
      <c r="B71" s="45"/>
      <c r="C71" s="45"/>
      <c r="D71" s="45"/>
      <c r="E71" s="45"/>
      <c r="F71" s="45"/>
      <c r="G71" s="45"/>
    </row>
    <row r="72" spans="1:7" ht="12.75">
      <c r="A72" s="45"/>
      <c r="B72" s="45"/>
      <c r="C72" s="45"/>
      <c r="D72" s="45"/>
      <c r="E72" s="45"/>
      <c r="F72" s="45"/>
      <c r="G72" s="45"/>
    </row>
    <row r="73" spans="1:7" ht="12.75">
      <c r="A73" s="45"/>
      <c r="B73" s="45"/>
      <c r="C73" s="45"/>
      <c r="D73" s="45"/>
      <c r="E73" s="45"/>
      <c r="F73" s="45"/>
      <c r="G73" s="45"/>
    </row>
    <row r="74" spans="1:7" ht="12.75">
      <c r="A74" s="45"/>
      <c r="B74" s="45"/>
      <c r="C74" s="45"/>
      <c r="D74" s="45"/>
      <c r="E74" s="45"/>
      <c r="F74" s="45"/>
      <c r="G74" s="45"/>
    </row>
    <row r="75" spans="1:7" ht="12.75">
      <c r="A75" s="45"/>
      <c r="B75" s="45"/>
      <c r="C75" s="45"/>
      <c r="D75" s="45"/>
      <c r="E75" s="45"/>
      <c r="F75" s="45"/>
      <c r="G75" s="45"/>
    </row>
    <row r="76" spans="1:7" ht="12.75">
      <c r="A76" s="45"/>
      <c r="B76" s="45"/>
      <c r="C76" s="45"/>
      <c r="D76" s="45"/>
      <c r="E76" s="45"/>
      <c r="F76" s="45"/>
      <c r="G76" s="45"/>
    </row>
    <row r="77" spans="1:7" ht="12.75">
      <c r="A77" s="45"/>
      <c r="B77" s="45"/>
      <c r="C77" s="45"/>
      <c r="D77" s="45"/>
      <c r="E77" s="45"/>
      <c r="F77" s="45"/>
      <c r="G77" s="45"/>
    </row>
    <row r="78" spans="1:7" ht="12.75">
      <c r="A78" s="45"/>
      <c r="B78" s="45"/>
      <c r="C78" s="45"/>
      <c r="D78" s="45"/>
      <c r="E78" s="45"/>
      <c r="F78" s="45"/>
      <c r="G78" s="45"/>
    </row>
    <row r="79" spans="1:7" ht="12.75">
      <c r="A79" s="45"/>
      <c r="B79" s="45"/>
      <c r="C79" s="45"/>
      <c r="D79" s="45"/>
      <c r="E79" s="45"/>
      <c r="F79" s="45"/>
      <c r="G79" s="45"/>
    </row>
    <row r="80" spans="1:7" ht="12.75">
      <c r="A80" s="45"/>
      <c r="B80" s="45"/>
      <c r="C80" s="45"/>
      <c r="D80" s="45"/>
      <c r="E80" s="45"/>
      <c r="F80" s="45"/>
      <c r="G80" s="45"/>
    </row>
    <row r="81" spans="1:7" ht="12.75">
      <c r="A81" s="45"/>
      <c r="B81" s="45"/>
      <c r="C81" s="45"/>
      <c r="D81" s="45"/>
      <c r="E81" s="45"/>
      <c r="F81" s="45"/>
      <c r="G81" s="45"/>
    </row>
    <row r="82" spans="1:7" ht="12.75">
      <c r="A82" s="45"/>
      <c r="B82" s="45"/>
      <c r="C82" s="45"/>
      <c r="D82" s="45"/>
      <c r="E82" s="45"/>
      <c r="F82" s="45"/>
      <c r="G82" s="45"/>
    </row>
    <row r="83" spans="1:7" ht="12.75">
      <c r="A83" s="45"/>
      <c r="B83" s="45"/>
      <c r="C83" s="45"/>
      <c r="D83" s="45"/>
      <c r="E83" s="45"/>
      <c r="F83" s="45"/>
      <c r="G83" s="45"/>
    </row>
    <row r="84" spans="1:7" ht="12.75">
      <c r="A84" s="45"/>
      <c r="B84" s="45"/>
      <c r="C84" s="45"/>
      <c r="D84" s="45"/>
      <c r="E84" s="45"/>
      <c r="F84" s="45"/>
      <c r="G84" s="45"/>
    </row>
    <row r="85" spans="1:7" ht="12.75">
      <c r="A85" s="45"/>
      <c r="B85" s="45"/>
      <c r="C85" s="45"/>
      <c r="D85" s="45"/>
      <c r="E85" s="45"/>
      <c r="F85" s="45"/>
      <c r="G85" s="45"/>
    </row>
    <row r="86" spans="1:7" ht="12.75">
      <c r="A86" s="45"/>
      <c r="B86" s="45"/>
      <c r="C86" s="45"/>
      <c r="D86" s="45"/>
      <c r="E86" s="45"/>
      <c r="F86" s="45"/>
      <c r="G86" s="45"/>
    </row>
    <row r="87" spans="1:7" ht="12.75">
      <c r="A87" s="45"/>
      <c r="B87" s="45"/>
      <c r="C87" s="45"/>
      <c r="D87" s="45"/>
      <c r="E87" s="45"/>
      <c r="F87" s="45"/>
      <c r="G87" s="45"/>
    </row>
    <row r="88" spans="1:7" ht="12.75">
      <c r="A88" s="45"/>
      <c r="B88" s="45"/>
      <c r="C88" s="45"/>
      <c r="D88" s="45"/>
      <c r="E88" s="45"/>
      <c r="F88" s="45"/>
      <c r="G88" s="45"/>
    </row>
    <row r="89" spans="1:7" ht="12.75">
      <c r="A89" s="45"/>
      <c r="B89" s="45"/>
      <c r="C89" s="45"/>
      <c r="D89" s="45"/>
      <c r="E89" s="45"/>
      <c r="F89" s="45"/>
      <c r="G89" s="45"/>
    </row>
    <row r="90" spans="1:7" ht="12.75">
      <c r="A90" s="45"/>
      <c r="B90" s="45"/>
      <c r="C90" s="45"/>
      <c r="D90" s="45"/>
      <c r="E90" s="45"/>
      <c r="F90" s="45"/>
      <c r="G90" s="45"/>
    </row>
    <row r="91" spans="1:7" ht="12.75">
      <c r="A91" s="45"/>
      <c r="B91" s="45"/>
      <c r="C91" s="45"/>
      <c r="D91" s="45"/>
      <c r="E91" s="45"/>
      <c r="F91" s="45"/>
      <c r="G91" s="45"/>
    </row>
    <row r="92" spans="1:7" ht="12.75">
      <c r="A92" s="45"/>
      <c r="B92" s="45"/>
      <c r="C92" s="45"/>
      <c r="D92" s="45"/>
      <c r="E92" s="45"/>
      <c r="F92" s="45"/>
      <c r="G92" s="45"/>
    </row>
    <row r="93" spans="1:7" ht="12.75">
      <c r="A93" s="45"/>
      <c r="B93" s="45"/>
      <c r="C93" s="45"/>
      <c r="D93" s="45"/>
      <c r="E93" s="45"/>
      <c r="F93" s="45"/>
      <c r="G93" s="45"/>
    </row>
    <row r="94" spans="1:7" ht="12.75">
      <c r="A94" s="45"/>
      <c r="B94" s="45"/>
      <c r="C94" s="45"/>
      <c r="D94" s="45"/>
      <c r="E94" s="45"/>
      <c r="F94" s="45"/>
      <c r="G94" s="45"/>
    </row>
    <row r="95" spans="1:7" ht="12.75">
      <c r="A95" s="45"/>
      <c r="B95" s="45"/>
      <c r="C95" s="45"/>
      <c r="D95" s="45"/>
      <c r="E95" s="45"/>
      <c r="F95" s="45"/>
      <c r="G95" s="45"/>
    </row>
    <row r="96" spans="1:7" ht="12.75">
      <c r="A96" s="45"/>
      <c r="B96" s="45"/>
      <c r="C96" s="45"/>
      <c r="D96" s="45"/>
      <c r="E96" s="45"/>
      <c r="F96" s="45"/>
      <c r="G96" s="45"/>
    </row>
    <row r="97" spans="1:7" ht="12.75">
      <c r="A97" s="45"/>
      <c r="B97" s="45"/>
      <c r="C97" s="45"/>
      <c r="D97" s="45"/>
      <c r="E97" s="45"/>
      <c r="F97" s="45"/>
      <c r="G97" s="45"/>
    </row>
    <row r="98" spans="1:7" ht="12.75">
      <c r="A98" s="45"/>
      <c r="B98" s="45"/>
      <c r="C98" s="45"/>
      <c r="D98" s="45"/>
      <c r="E98" s="45"/>
      <c r="F98" s="45"/>
      <c r="G98" s="45"/>
    </row>
  </sheetData>
  <sheetProtection/>
  <mergeCells count="24">
    <mergeCell ref="G1:H1"/>
    <mergeCell ref="B24:E24"/>
    <mergeCell ref="B11:E11"/>
    <mergeCell ref="B14:E14"/>
    <mergeCell ref="B18:E18"/>
    <mergeCell ref="C15:E15"/>
    <mergeCell ref="A66:E66"/>
    <mergeCell ref="A56:A65"/>
    <mergeCell ref="B56:B65"/>
    <mergeCell ref="C57:C65"/>
    <mergeCell ref="E1:F1"/>
    <mergeCell ref="E2:F2"/>
    <mergeCell ref="E3:F3"/>
    <mergeCell ref="B10:E10"/>
    <mergeCell ref="A6:F6"/>
    <mergeCell ref="A52:A54"/>
    <mergeCell ref="B25:E25"/>
    <mergeCell ref="A41:E41"/>
    <mergeCell ref="B52:B54"/>
    <mergeCell ref="C53:C54"/>
    <mergeCell ref="A48:A50"/>
    <mergeCell ref="B48:B50"/>
    <mergeCell ref="C49:C50"/>
    <mergeCell ref="A42:H42"/>
  </mergeCells>
  <printOptions/>
  <pageMargins left="0.5511811023622047" right="0.275590551181102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tomek</cp:lastModifiedBy>
  <cp:lastPrinted>2011-03-29T12:30:02Z</cp:lastPrinted>
  <dcterms:created xsi:type="dcterms:W3CDTF">2008-11-12T13:03:35Z</dcterms:created>
  <dcterms:modified xsi:type="dcterms:W3CDTF">2012-03-26T11:11:00Z</dcterms:modified>
  <cp:category/>
  <cp:version/>
  <cp:contentType/>
  <cp:contentStatus/>
</cp:coreProperties>
</file>