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<sst xmlns="http://schemas.openxmlformats.org/spreadsheetml/2006/main" count="62" uniqueCount="44">
  <si>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 xml:space="preserve">PLAN I WYKONANIE KOSZTÓW I INNYCH OBCIĄŻEŃ </t>
  </si>
  <si>
    <t>Lp</t>
  </si>
  <si>
    <t>Klasyfikacja budżetowa</t>
  </si>
  <si>
    <t>Wyszczególnienie</t>
  </si>
  <si>
    <t>% wykonania</t>
  </si>
  <si>
    <t>Dział</t>
  </si>
  <si>
    <t>Rozdział</t>
  </si>
  <si>
    <t>Paragraf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</si>
  <si>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</si>
  <si>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</si>
  <si>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</si>
  <si>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</si>
  <si>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</si>
  <si>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</si>
  <si>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</si>
  <si>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</si>
  <si>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 xml:space="preserve">Zakup usług pozostałych </t>
  </si>
  <si>
    <t>Zakup usług dostępu do sieci Internet</t>
  </si>
  <si>
    <t>Podróże służbowe krajowe</t>
  </si>
  <si>
    <t>Odpisy na Zakładowy Fundusz  Świadczeń Socjalnych</t>
  </si>
  <si>
    <t>Szkolenia pracowników niebędących członkami korpusu służby cywilnej</t>
  </si>
  <si>
    <t>Inne zmniejszenia</t>
  </si>
  <si>
    <t>Stan środków obrotowych netto na koniec okresu sprawozdawczego</t>
  </si>
  <si>
    <t>Miejski Zakład Usług Komunalnych</t>
  </si>
  <si>
    <t>Wynagrodzenie bezosobowe</t>
  </si>
  <si>
    <t>Rózne opłaty i składki</t>
  </si>
  <si>
    <t>Koszty postępowania sądowego i prokutorskiego</t>
  </si>
  <si>
    <t>Amortyzacja</t>
  </si>
  <si>
    <t>Podatek dochodowy od osób prawnych</t>
  </si>
  <si>
    <t>x</t>
  </si>
  <si>
    <t>Opłaty za administrowanie i czynsze za budynki, lokale i pomieszczenia garażowe</t>
  </si>
  <si>
    <t>Podatek od towarów i usług (VAT)</t>
  </si>
  <si>
    <t>Zakup usług obejmujących wykonanie ekspertyz, analiz i opinii</t>
  </si>
  <si>
    <t>Opłaty z tytułu zakupu usług telekomunikacyjnych świadczonych w stacjonarnej publicznej sieci telefonicznej</t>
  </si>
  <si>
    <t>Wpłaty na PFRON</t>
  </si>
  <si>
    <t>Opłaty z tytułu zakupu usług telekomunikacyjnych świadczonych w ruchomej publicznej sieci telefonicznej</t>
  </si>
  <si>
    <t>Różne opłaty i składki</t>
  </si>
  <si>
    <t xml:space="preserve">SAMORZĄDOWEGO ZAKŁADU BUDŻETOWEGO </t>
  </si>
  <si>
    <t>Zakup usług zdrowtnych</t>
  </si>
  <si>
    <t>RAZEM</t>
  </si>
  <si>
    <t>ZA  2011 ROK</t>
  </si>
  <si>
    <t xml:space="preserve">Plan </t>
  </si>
  <si>
    <t xml:space="preserve">Wykonanie  </t>
  </si>
  <si>
    <t>Tabela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</si>
</sst>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justify" vertical="justify"/>
    </xf>
    <xf numFmtId="10" fontId="7" fillId="0" borderId="10" xfId="0" applyNumberFormat="1" applyFont="1" applyBorder="1" applyAlignment="1">
      <alignment horizontal="right" vertical="justify"/>
    </xf>
    <xf numFmtId="4" fontId="7" fillId="0" borderId="10" xfId="0" applyNumberFormat="1" applyFont="1" applyBorder="1" applyAlignment="1">
      <alignment horizontal="right" vertical="justify"/>
    </xf>
    <xf numFmtId="0" fontId="7" fillId="0" borderId="10" xfId="0" applyFont="1" applyFill="1" applyBorder="1" applyAlignment="1">
      <alignment horizontal="left" vertical="justify" wrapText="1"/>
    </xf>
    <xf numFmtId="0" fontId="7" fillId="0" borderId="10" xfId="0" applyFont="1" applyBorder="1" applyAlignment="1">
      <alignment horizontal="right" vertical="justify"/>
    </xf>
    <xf numFmtId="0" fontId="2" fillId="0" borderId="11" xfId="0" applyFont="1" applyBorder="1" applyAlignment="1">
      <alignment vertical="justify"/>
    </xf>
    <xf numFmtId="0" fontId="7" fillId="0" borderId="11" xfId="0" applyFont="1" applyFill="1" applyBorder="1" applyAlignment="1">
      <alignment vertical="justify" wrapText="1"/>
    </xf>
    <xf numFmtId="4" fontId="7" fillId="0" borderId="11" xfId="0" applyNumberFormat="1" applyFont="1" applyFill="1" applyBorder="1" applyAlignment="1">
      <alignment vertical="justify"/>
    </xf>
    <xf numFmtId="10" fontId="7" fillId="0" borderId="11" xfId="0" applyNumberFormat="1" applyFont="1" applyBorder="1" applyAlignment="1">
      <alignment vertical="justify"/>
    </xf>
    <xf numFmtId="4" fontId="7" fillId="33" borderId="10" xfId="0" applyNumberFormat="1" applyFont="1" applyFill="1" applyBorder="1" applyAlignment="1">
      <alignment/>
    </xf>
    <xf numFmtId="10" fontId="7" fillId="33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vertical="justify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justify"/>
    </xf>
    <xf numFmtId="0" fontId="7" fillId="0" borderId="16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7.7109375" style="0" customWidth="1"/>
    <col min="4" max="4" width="7.28125" style="0" customWidth="1"/>
    <col min="5" max="5" width="27.28125" style="0" customWidth="1"/>
    <col min="6" max="6" width="12.8515625" style="0" customWidth="1"/>
    <col min="7" max="7" width="11.57421875" style="0" customWidth="1"/>
    <col min="8" max="8" width="10.421875" style="0" customWidth="1"/>
  </cols>
  <sheetData>
    <row r="1" spans="7:8" ht="14.25" customHeight="1">
      <c r="G1" s="40" t="s">
        <v>43</v>
      </c>
      <c r="H1" s="41"/>
    </row>
    <row r="2" spans="7:8" ht="6.75" customHeight="1">
      <c r="G2" s="1"/>
      <c r="H2" s="2"/>
    </row>
    <row r="3" spans="1:8" ht="14.25">
      <c r="A3" s="3"/>
      <c r="B3" s="3"/>
      <c r="C3" s="42" t="s">
        <v>0</v>
      </c>
      <c r="D3" s="42"/>
      <c r="E3" s="42"/>
      <c r="F3" s="42"/>
      <c r="G3" s="42"/>
      <c r="H3" s="4"/>
    </row>
    <row r="4" spans="1:8" ht="15" customHeight="1">
      <c r="A4" s="3"/>
      <c r="B4" s="3"/>
      <c r="C4" s="42" t="s">
        <v>37</v>
      </c>
      <c r="D4" s="42"/>
      <c r="E4" s="42"/>
      <c r="F4" s="42"/>
      <c r="G4" s="42"/>
      <c r="H4" s="4"/>
    </row>
    <row r="5" spans="1:8" ht="15">
      <c r="A5" s="3"/>
      <c r="B5" s="3"/>
      <c r="C5" s="3"/>
      <c r="D5" s="3"/>
      <c r="E5" s="42" t="s">
        <v>40</v>
      </c>
      <c r="F5" s="42"/>
      <c r="G5" s="5"/>
      <c r="H5" s="4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spans="1:8" ht="26.25" customHeight="1">
      <c r="A7" s="34" t="s">
        <v>1</v>
      </c>
      <c r="B7" s="35" t="s">
        <v>2</v>
      </c>
      <c r="C7" s="36"/>
      <c r="D7" s="37"/>
      <c r="E7" s="38" t="s">
        <v>3</v>
      </c>
      <c r="F7" s="38" t="s">
        <v>41</v>
      </c>
      <c r="G7" s="39" t="s">
        <v>42</v>
      </c>
      <c r="H7" s="39" t="s">
        <v>4</v>
      </c>
    </row>
    <row r="8" spans="1:8" ht="27" customHeight="1">
      <c r="A8" s="34"/>
      <c r="B8" s="6" t="s">
        <v>5</v>
      </c>
      <c r="C8" s="6" t="s">
        <v>6</v>
      </c>
      <c r="D8" s="6" t="s">
        <v>7</v>
      </c>
      <c r="E8" s="38"/>
      <c r="F8" s="38"/>
      <c r="G8" s="38"/>
      <c r="H8" s="38"/>
    </row>
    <row r="9" spans="1:8" ht="29.25" customHeight="1">
      <c r="A9" s="43">
        <v>1</v>
      </c>
      <c r="B9" s="14">
        <v>700</v>
      </c>
      <c r="C9" s="14">
        <v>70004</v>
      </c>
      <c r="D9" s="24"/>
      <c r="E9" s="25" t="s">
        <v>23</v>
      </c>
      <c r="F9" s="26">
        <f>SUM(F10:F36)</f>
        <v>4828114.72</v>
      </c>
      <c r="G9" s="26">
        <f>SUM(G10:G36)</f>
        <v>5623462.15</v>
      </c>
      <c r="H9" s="27">
        <f>G9/F9</f>
        <v>1.1647325045333639</v>
      </c>
    </row>
    <row r="10" spans="1:8" ht="25.5">
      <c r="A10" s="43"/>
      <c r="B10" s="44"/>
      <c r="C10" s="44"/>
      <c r="D10" s="12">
        <v>3020</v>
      </c>
      <c r="E10" s="7" t="s">
        <v>8</v>
      </c>
      <c r="F10" s="10">
        <v>10000</v>
      </c>
      <c r="G10" s="10">
        <v>9409.69</v>
      </c>
      <c r="H10" s="9">
        <f>G10/F10</f>
        <v>0.940969</v>
      </c>
    </row>
    <row r="11" spans="1:8" ht="25.5">
      <c r="A11" s="43"/>
      <c r="B11" s="44"/>
      <c r="C11" s="44"/>
      <c r="D11" s="12">
        <v>4010</v>
      </c>
      <c r="E11" s="7" t="s">
        <v>9</v>
      </c>
      <c r="F11" s="10">
        <v>817268</v>
      </c>
      <c r="G11" s="10">
        <v>812517.77</v>
      </c>
      <c r="H11" s="9">
        <f aca="true" t="shared" si="0" ref="H11:H16">G11/F11</f>
        <v>0.9941876716083341</v>
      </c>
    </row>
    <row r="12" spans="1:8" ht="25.5">
      <c r="A12" s="43"/>
      <c r="B12" s="44"/>
      <c r="C12" s="44"/>
      <c r="D12" s="12">
        <v>4040</v>
      </c>
      <c r="E12" s="7" t="s">
        <v>10</v>
      </c>
      <c r="F12" s="10">
        <v>66337</v>
      </c>
      <c r="G12" s="10">
        <v>66336.23</v>
      </c>
      <c r="H12" s="9">
        <f t="shared" si="0"/>
        <v>0.9999883926014139</v>
      </c>
    </row>
    <row r="13" spans="1:8" ht="25.5">
      <c r="A13" s="43"/>
      <c r="B13" s="44"/>
      <c r="C13" s="44"/>
      <c r="D13" s="12">
        <v>4110</v>
      </c>
      <c r="E13" s="7" t="s">
        <v>11</v>
      </c>
      <c r="F13" s="10">
        <v>139024</v>
      </c>
      <c r="G13" s="10">
        <v>137803.68</v>
      </c>
      <c r="H13" s="9">
        <f t="shared" si="0"/>
        <v>0.9912222350097825</v>
      </c>
    </row>
    <row r="14" spans="1:8" ht="12.75">
      <c r="A14" s="43"/>
      <c r="B14" s="44"/>
      <c r="C14" s="44"/>
      <c r="D14" s="12">
        <v>4120</v>
      </c>
      <c r="E14" s="7" t="s">
        <v>12</v>
      </c>
      <c r="F14" s="10">
        <v>20757</v>
      </c>
      <c r="G14" s="10">
        <v>16836.05</v>
      </c>
      <c r="H14" s="9">
        <f t="shared" si="0"/>
        <v>0.8111022787493375</v>
      </c>
    </row>
    <row r="15" spans="1:8" ht="12.75">
      <c r="A15" s="43"/>
      <c r="B15" s="44"/>
      <c r="C15" s="44"/>
      <c r="D15" s="12">
        <v>4140</v>
      </c>
      <c r="E15" s="11" t="s">
        <v>34</v>
      </c>
      <c r="F15" s="10">
        <v>1100</v>
      </c>
      <c r="G15" s="10">
        <v>1043</v>
      </c>
      <c r="H15" s="9">
        <f t="shared" si="0"/>
        <v>0.9481818181818182</v>
      </c>
    </row>
    <row r="16" spans="1:8" ht="12.75">
      <c r="A16" s="43"/>
      <c r="B16" s="44"/>
      <c r="C16" s="44"/>
      <c r="D16" s="12">
        <v>4170</v>
      </c>
      <c r="E16" s="11" t="s">
        <v>24</v>
      </c>
      <c r="F16" s="10">
        <v>22400</v>
      </c>
      <c r="G16" s="10">
        <v>22194</v>
      </c>
      <c r="H16" s="9">
        <f t="shared" si="0"/>
        <v>0.9908035714285715</v>
      </c>
    </row>
    <row r="17" spans="1:8" ht="12.75">
      <c r="A17" s="43"/>
      <c r="B17" s="44"/>
      <c r="C17" s="44"/>
      <c r="D17" s="12">
        <v>4210</v>
      </c>
      <c r="E17" s="7" t="s">
        <v>13</v>
      </c>
      <c r="F17" s="10">
        <v>213005</v>
      </c>
      <c r="G17" s="10">
        <v>212962.48</v>
      </c>
      <c r="H17" s="9">
        <f>G17/F17</f>
        <v>0.9998003802727636</v>
      </c>
    </row>
    <row r="18" spans="1:8" ht="12.75">
      <c r="A18" s="43"/>
      <c r="B18" s="44"/>
      <c r="C18" s="44"/>
      <c r="D18" s="12">
        <v>4260</v>
      </c>
      <c r="E18" s="11" t="s">
        <v>14</v>
      </c>
      <c r="F18" s="10">
        <v>741500</v>
      </c>
      <c r="G18" s="10">
        <v>728134.79</v>
      </c>
      <c r="H18" s="9">
        <f aca="true" t="shared" si="1" ref="H18:H43">G18/F18</f>
        <v>0.981975441672286</v>
      </c>
    </row>
    <row r="19" spans="1:8" ht="12.75">
      <c r="A19" s="43"/>
      <c r="B19" s="44"/>
      <c r="C19" s="44"/>
      <c r="D19" s="12">
        <v>4270</v>
      </c>
      <c r="E19" s="11" t="s">
        <v>15</v>
      </c>
      <c r="F19" s="10">
        <v>490000</v>
      </c>
      <c r="G19" s="10">
        <v>483181.05</v>
      </c>
      <c r="H19" s="9">
        <f t="shared" si="1"/>
        <v>0.9860837755102041</v>
      </c>
    </row>
    <row r="20" spans="1:8" ht="12.75">
      <c r="A20" s="43"/>
      <c r="B20" s="44"/>
      <c r="C20" s="44"/>
      <c r="D20" s="12">
        <v>4280</v>
      </c>
      <c r="E20" s="11" t="s">
        <v>38</v>
      </c>
      <c r="F20" s="10">
        <v>1100</v>
      </c>
      <c r="G20" s="10">
        <v>1075</v>
      </c>
      <c r="H20" s="9">
        <f t="shared" si="1"/>
        <v>0.9772727272727273</v>
      </c>
    </row>
    <row r="21" spans="1:8" ht="12.75">
      <c r="A21" s="43"/>
      <c r="B21" s="44"/>
      <c r="C21" s="44"/>
      <c r="D21" s="12">
        <v>4300</v>
      </c>
      <c r="E21" s="7" t="s">
        <v>16</v>
      </c>
      <c r="F21" s="10">
        <v>1066227</v>
      </c>
      <c r="G21" s="10">
        <v>1062552.43</v>
      </c>
      <c r="H21" s="9">
        <f t="shared" si="1"/>
        <v>0.9965536700908906</v>
      </c>
    </row>
    <row r="22" spans="1:8" ht="25.5">
      <c r="A22" s="43"/>
      <c r="B22" s="44"/>
      <c r="C22" s="44"/>
      <c r="D22" s="12">
        <v>4350</v>
      </c>
      <c r="E22" s="7" t="s">
        <v>17</v>
      </c>
      <c r="F22" s="10">
        <v>1850</v>
      </c>
      <c r="G22" s="10">
        <v>1797.84</v>
      </c>
      <c r="H22" s="9">
        <f t="shared" si="1"/>
        <v>0.9718054054054054</v>
      </c>
    </row>
    <row r="23" spans="1:8" ht="51">
      <c r="A23" s="43"/>
      <c r="B23" s="44"/>
      <c r="C23" s="44"/>
      <c r="D23" s="12">
        <v>4360</v>
      </c>
      <c r="E23" s="7" t="s">
        <v>35</v>
      </c>
      <c r="F23" s="10">
        <v>1700</v>
      </c>
      <c r="G23" s="10">
        <v>1657.99</v>
      </c>
      <c r="H23" s="9">
        <f t="shared" si="1"/>
        <v>0.9752882352941177</v>
      </c>
    </row>
    <row r="24" spans="1:8" ht="51">
      <c r="A24" s="43"/>
      <c r="B24" s="44"/>
      <c r="C24" s="44"/>
      <c r="D24" s="12">
        <v>4370</v>
      </c>
      <c r="E24" s="7" t="s">
        <v>33</v>
      </c>
      <c r="F24" s="10">
        <v>9000</v>
      </c>
      <c r="G24" s="10">
        <v>7783.8</v>
      </c>
      <c r="H24" s="9">
        <f t="shared" si="1"/>
        <v>0.8648666666666667</v>
      </c>
    </row>
    <row r="25" spans="1:8" ht="38.25">
      <c r="A25" s="43"/>
      <c r="B25" s="44"/>
      <c r="C25" s="44"/>
      <c r="D25" s="12">
        <v>4390</v>
      </c>
      <c r="E25" s="7" t="s">
        <v>32</v>
      </c>
      <c r="F25" s="10"/>
      <c r="G25" s="10">
        <v>0</v>
      </c>
      <c r="H25" s="9">
        <v>0</v>
      </c>
    </row>
    <row r="26" spans="1:8" ht="38.25">
      <c r="A26" s="43"/>
      <c r="B26" s="44"/>
      <c r="C26" s="44"/>
      <c r="D26" s="12">
        <v>4400</v>
      </c>
      <c r="E26" s="7" t="s">
        <v>30</v>
      </c>
      <c r="F26" s="10">
        <v>530000</v>
      </c>
      <c r="G26" s="10">
        <v>529135</v>
      </c>
      <c r="H26" s="9">
        <f>G26/F26</f>
        <v>0.9983679245283019</v>
      </c>
    </row>
    <row r="27" spans="1:8" ht="12.75">
      <c r="A27" s="43"/>
      <c r="B27" s="44"/>
      <c r="C27" s="44"/>
      <c r="D27" s="12">
        <v>4410</v>
      </c>
      <c r="E27" s="7" t="s">
        <v>18</v>
      </c>
      <c r="F27" s="10">
        <v>9076</v>
      </c>
      <c r="G27" s="10">
        <v>9018.94</v>
      </c>
      <c r="H27" s="9">
        <f t="shared" si="1"/>
        <v>0.9937130894667255</v>
      </c>
    </row>
    <row r="28" spans="1:8" ht="12.75">
      <c r="A28" s="43"/>
      <c r="B28" s="44"/>
      <c r="C28" s="44"/>
      <c r="D28" s="12">
        <v>4430</v>
      </c>
      <c r="E28" s="11" t="s">
        <v>36</v>
      </c>
      <c r="F28" s="10">
        <v>4340</v>
      </c>
      <c r="G28" s="10">
        <v>4338.71</v>
      </c>
      <c r="H28" s="9">
        <f t="shared" si="1"/>
        <v>0.9997027649769585</v>
      </c>
    </row>
    <row r="29" spans="1:8" ht="25.5">
      <c r="A29" s="43"/>
      <c r="B29" s="44"/>
      <c r="C29" s="44"/>
      <c r="D29" s="12">
        <v>4440</v>
      </c>
      <c r="E29" s="7" t="s">
        <v>19</v>
      </c>
      <c r="F29" s="10">
        <v>31200</v>
      </c>
      <c r="G29" s="10">
        <v>28769.22</v>
      </c>
      <c r="H29" s="9">
        <f t="shared" si="1"/>
        <v>0.9220903846153846</v>
      </c>
    </row>
    <row r="30" spans="1:8" ht="25.5">
      <c r="A30" s="43"/>
      <c r="B30" s="44"/>
      <c r="C30" s="44"/>
      <c r="D30" s="12">
        <v>4530</v>
      </c>
      <c r="E30" s="11" t="s">
        <v>31</v>
      </c>
      <c r="F30" s="10">
        <v>32000</v>
      </c>
      <c r="G30" s="10">
        <v>30970.25</v>
      </c>
      <c r="H30" s="9">
        <f t="shared" si="1"/>
        <v>0.9678203125</v>
      </c>
    </row>
    <row r="31" spans="1:8" ht="25.5">
      <c r="A31" s="43"/>
      <c r="B31" s="44"/>
      <c r="C31" s="44"/>
      <c r="D31" s="12">
        <v>4610</v>
      </c>
      <c r="E31" s="11" t="s">
        <v>26</v>
      </c>
      <c r="F31" s="10">
        <v>31700</v>
      </c>
      <c r="G31" s="10">
        <v>31509.42</v>
      </c>
      <c r="H31" s="9">
        <f t="shared" si="1"/>
        <v>0.9939880126182965</v>
      </c>
    </row>
    <row r="32" spans="1:8" ht="38.25">
      <c r="A32" s="43"/>
      <c r="B32" s="44"/>
      <c r="C32" s="44"/>
      <c r="D32" s="12">
        <v>4700</v>
      </c>
      <c r="E32" s="11" t="s">
        <v>20</v>
      </c>
      <c r="F32" s="10">
        <v>1600</v>
      </c>
      <c r="G32" s="10">
        <v>1592</v>
      </c>
      <c r="H32" s="9">
        <f t="shared" si="1"/>
        <v>0.995</v>
      </c>
    </row>
    <row r="33" spans="1:8" ht="12.75">
      <c r="A33" s="43"/>
      <c r="B33" s="44"/>
      <c r="C33" s="44"/>
      <c r="D33" s="12"/>
      <c r="E33" s="11" t="s">
        <v>27</v>
      </c>
      <c r="F33" s="10">
        <v>47066</v>
      </c>
      <c r="G33" s="10">
        <v>47064.19</v>
      </c>
      <c r="H33" s="9">
        <f t="shared" si="1"/>
        <v>0.9999615433646369</v>
      </c>
    </row>
    <row r="34" spans="1:8" ht="12.75">
      <c r="A34" s="43"/>
      <c r="B34" s="44"/>
      <c r="C34" s="44"/>
      <c r="D34" s="12"/>
      <c r="E34" s="11" t="s">
        <v>21</v>
      </c>
      <c r="F34" s="10">
        <v>0</v>
      </c>
      <c r="G34" s="10">
        <v>800798.55</v>
      </c>
      <c r="H34" s="9"/>
    </row>
    <row r="35" spans="1:8" ht="25.5">
      <c r="A35" s="43"/>
      <c r="B35" s="44"/>
      <c r="C35" s="44"/>
      <c r="D35" s="12"/>
      <c r="E35" s="11" t="s">
        <v>28</v>
      </c>
      <c r="F35" s="10">
        <v>99000</v>
      </c>
      <c r="G35" s="10">
        <v>59066</v>
      </c>
      <c r="H35" s="9">
        <f t="shared" si="1"/>
        <v>0.5966262626262626</v>
      </c>
    </row>
    <row r="36" spans="1:8" ht="38.25">
      <c r="A36" s="43"/>
      <c r="B36" s="45"/>
      <c r="C36" s="45"/>
      <c r="D36" s="12"/>
      <c r="E36" s="7" t="s">
        <v>22</v>
      </c>
      <c r="F36" s="10">
        <v>440864.72</v>
      </c>
      <c r="G36" s="10">
        <v>515914.07</v>
      </c>
      <c r="H36" s="13" t="s">
        <v>29</v>
      </c>
    </row>
    <row r="37" spans="1:8" ht="25.5">
      <c r="A37" s="49">
        <v>2</v>
      </c>
      <c r="B37" s="30">
        <v>700</v>
      </c>
      <c r="C37" s="30">
        <v>70005</v>
      </c>
      <c r="D37" s="31"/>
      <c r="E37" s="22" t="s">
        <v>23</v>
      </c>
      <c r="F37" s="32">
        <f>SUM(F38:F43)</f>
        <v>100000</v>
      </c>
      <c r="G37" s="32">
        <f>SUM(G38:G43)</f>
        <v>99931.72</v>
      </c>
      <c r="H37" s="33">
        <f t="shared" si="1"/>
        <v>0.9993172</v>
      </c>
    </row>
    <row r="38" spans="1:8" ht="25.5">
      <c r="A38" s="50"/>
      <c r="B38" s="52"/>
      <c r="C38" s="52"/>
      <c r="D38" s="12">
        <v>4010</v>
      </c>
      <c r="E38" s="7" t="s">
        <v>9</v>
      </c>
      <c r="F38" s="10">
        <v>13950</v>
      </c>
      <c r="G38" s="10">
        <v>13949.62</v>
      </c>
      <c r="H38" s="9">
        <f t="shared" si="1"/>
        <v>0.9999727598566309</v>
      </c>
    </row>
    <row r="39" spans="1:8" ht="25.5">
      <c r="A39" s="50"/>
      <c r="B39" s="44"/>
      <c r="C39" s="44"/>
      <c r="D39" s="12">
        <v>4110</v>
      </c>
      <c r="E39" s="7" t="s">
        <v>11</v>
      </c>
      <c r="F39" s="10">
        <v>2976</v>
      </c>
      <c r="G39" s="10">
        <v>2934.61</v>
      </c>
      <c r="H39" s="9">
        <f t="shared" si="1"/>
        <v>0.9860920698924731</v>
      </c>
    </row>
    <row r="40" spans="1:8" ht="12.75">
      <c r="A40" s="50"/>
      <c r="B40" s="44"/>
      <c r="C40" s="44"/>
      <c r="D40" s="12">
        <v>4120</v>
      </c>
      <c r="E40" s="7" t="s">
        <v>12</v>
      </c>
      <c r="F40" s="10">
        <v>479</v>
      </c>
      <c r="G40" s="10">
        <v>471.96</v>
      </c>
      <c r="H40" s="9">
        <f t="shared" si="1"/>
        <v>0.9853027139874738</v>
      </c>
    </row>
    <row r="41" spans="1:8" ht="12.75">
      <c r="A41" s="50"/>
      <c r="B41" s="44"/>
      <c r="C41" s="44"/>
      <c r="D41" s="12">
        <v>4170</v>
      </c>
      <c r="E41" s="11" t="s">
        <v>24</v>
      </c>
      <c r="F41" s="10">
        <v>5600</v>
      </c>
      <c r="G41" s="10">
        <v>5600</v>
      </c>
      <c r="H41" s="9">
        <f t="shared" si="1"/>
        <v>1</v>
      </c>
    </row>
    <row r="42" spans="1:8" ht="12.75">
      <c r="A42" s="50"/>
      <c r="B42" s="44"/>
      <c r="C42" s="44"/>
      <c r="D42" s="12">
        <v>4210</v>
      </c>
      <c r="E42" s="7" t="s">
        <v>13</v>
      </c>
      <c r="F42" s="10">
        <v>22520</v>
      </c>
      <c r="G42" s="10">
        <v>22500.91</v>
      </c>
      <c r="H42" s="9">
        <f t="shared" si="1"/>
        <v>0.9991523090586145</v>
      </c>
    </row>
    <row r="43" spans="1:8" ht="12.75">
      <c r="A43" s="51"/>
      <c r="B43" s="45"/>
      <c r="C43" s="45"/>
      <c r="D43" s="12">
        <v>4270</v>
      </c>
      <c r="E43" s="7" t="s">
        <v>15</v>
      </c>
      <c r="F43" s="10">
        <v>54475</v>
      </c>
      <c r="G43" s="10">
        <v>54474.62</v>
      </c>
      <c r="H43" s="9">
        <f t="shared" si="1"/>
        <v>0.999993024323084</v>
      </c>
    </row>
    <row r="44" spans="1:8" ht="27" customHeight="1">
      <c r="A44" s="49">
        <v>3</v>
      </c>
      <c r="B44" s="23">
        <v>600</v>
      </c>
      <c r="C44" s="23">
        <v>60016</v>
      </c>
      <c r="D44" s="19"/>
      <c r="E44" s="22" t="s">
        <v>23</v>
      </c>
      <c r="F44" s="21">
        <f>SUM(F45:F55)</f>
        <v>207317</v>
      </c>
      <c r="G44" s="21">
        <f>SUM(G45:G55)</f>
        <v>207314.59</v>
      </c>
      <c r="H44" s="20">
        <f aca="true" t="shared" si="2" ref="H44:H55">G44/F44</f>
        <v>0.9999883752900148</v>
      </c>
    </row>
    <row r="45" spans="1:8" ht="24" customHeight="1">
      <c r="A45" s="50"/>
      <c r="B45" s="53"/>
      <c r="C45" s="53"/>
      <c r="D45" s="16">
        <v>3020</v>
      </c>
      <c r="E45" s="7" t="s">
        <v>8</v>
      </c>
      <c r="F45" s="17">
        <v>455</v>
      </c>
      <c r="G45" s="17">
        <v>454.9</v>
      </c>
      <c r="H45" s="9">
        <f t="shared" si="2"/>
        <v>0.9997802197802197</v>
      </c>
    </row>
    <row r="46" spans="1:8" ht="12.75" customHeight="1">
      <c r="A46" s="50"/>
      <c r="B46" s="54"/>
      <c r="C46" s="54"/>
      <c r="D46" s="16">
        <v>4010</v>
      </c>
      <c r="E46" s="7" t="s">
        <v>9</v>
      </c>
      <c r="F46" s="8">
        <v>87808</v>
      </c>
      <c r="G46" s="8">
        <v>87807.81</v>
      </c>
      <c r="H46" s="9">
        <f t="shared" si="2"/>
        <v>0.9999978361880466</v>
      </c>
    </row>
    <row r="47" spans="1:8" ht="12.75" customHeight="1">
      <c r="A47" s="50"/>
      <c r="B47" s="54"/>
      <c r="C47" s="54"/>
      <c r="D47" s="16">
        <v>4040</v>
      </c>
      <c r="E47" s="7" t="s">
        <v>10</v>
      </c>
      <c r="F47" s="8">
        <v>7782</v>
      </c>
      <c r="G47" s="8">
        <v>7781.89</v>
      </c>
      <c r="H47" s="9">
        <f t="shared" si="2"/>
        <v>0.9999858648162426</v>
      </c>
    </row>
    <row r="48" spans="1:8" ht="25.5">
      <c r="A48" s="50"/>
      <c r="B48" s="54"/>
      <c r="C48" s="54"/>
      <c r="D48" s="18">
        <v>4110</v>
      </c>
      <c r="E48" s="7" t="s">
        <v>11</v>
      </c>
      <c r="F48" s="10">
        <v>13667</v>
      </c>
      <c r="G48" s="10">
        <v>13667</v>
      </c>
      <c r="H48" s="9">
        <f t="shared" si="2"/>
        <v>1</v>
      </c>
    </row>
    <row r="49" spans="1:8" ht="12.75">
      <c r="A49" s="50"/>
      <c r="B49" s="54"/>
      <c r="C49" s="54"/>
      <c r="D49" s="18">
        <v>4120</v>
      </c>
      <c r="E49" s="7" t="s">
        <v>12</v>
      </c>
      <c r="F49" s="10">
        <v>1598</v>
      </c>
      <c r="G49" s="10">
        <v>1598</v>
      </c>
      <c r="H49" s="9">
        <f t="shared" si="2"/>
        <v>1</v>
      </c>
    </row>
    <row r="50" spans="1:8" ht="12.75">
      <c r="A50" s="50"/>
      <c r="B50" s="54"/>
      <c r="C50" s="54"/>
      <c r="D50" s="18">
        <v>4210</v>
      </c>
      <c r="E50" s="7" t="s">
        <v>13</v>
      </c>
      <c r="F50" s="10">
        <v>30687</v>
      </c>
      <c r="G50" s="10">
        <v>30686.21</v>
      </c>
      <c r="H50" s="9">
        <f t="shared" si="2"/>
        <v>0.9999742561996936</v>
      </c>
    </row>
    <row r="51" spans="1:8" ht="12.75">
      <c r="A51" s="50"/>
      <c r="B51" s="54"/>
      <c r="C51" s="54"/>
      <c r="D51" s="18">
        <v>4270</v>
      </c>
      <c r="E51" s="7" t="s">
        <v>15</v>
      </c>
      <c r="F51" s="10">
        <v>46640</v>
      </c>
      <c r="G51" s="10">
        <v>46640</v>
      </c>
      <c r="H51" s="9">
        <f t="shared" si="2"/>
        <v>1</v>
      </c>
    </row>
    <row r="52" spans="1:8" ht="12.75">
      <c r="A52" s="50"/>
      <c r="B52" s="54"/>
      <c r="C52" s="54"/>
      <c r="D52" s="18">
        <v>4300</v>
      </c>
      <c r="E52" s="7" t="s">
        <v>16</v>
      </c>
      <c r="F52" s="10">
        <v>7899</v>
      </c>
      <c r="G52" s="10">
        <v>7898.84</v>
      </c>
      <c r="H52" s="9">
        <f t="shared" si="2"/>
        <v>0.9999797442714268</v>
      </c>
    </row>
    <row r="53" spans="1:8" ht="12.75">
      <c r="A53" s="50"/>
      <c r="B53" s="54"/>
      <c r="C53" s="54"/>
      <c r="D53" s="18">
        <v>4410</v>
      </c>
      <c r="E53" s="7" t="s">
        <v>18</v>
      </c>
      <c r="F53" s="10">
        <v>3371</v>
      </c>
      <c r="G53" s="10">
        <v>3370.66</v>
      </c>
      <c r="H53" s="9">
        <f t="shared" si="2"/>
        <v>0.999899139721151</v>
      </c>
    </row>
    <row r="54" spans="1:8" ht="12.75">
      <c r="A54" s="50"/>
      <c r="B54" s="54"/>
      <c r="C54" s="54"/>
      <c r="D54" s="18">
        <v>4430</v>
      </c>
      <c r="E54" s="7" t="s">
        <v>25</v>
      </c>
      <c r="F54" s="10">
        <v>3179</v>
      </c>
      <c r="G54" s="10">
        <v>3178.28</v>
      </c>
      <c r="H54" s="9">
        <f t="shared" si="2"/>
        <v>0.9997735136835484</v>
      </c>
    </row>
    <row r="55" spans="1:8" ht="25.5">
      <c r="A55" s="50"/>
      <c r="B55" s="54"/>
      <c r="C55" s="54"/>
      <c r="D55" s="18">
        <v>4440</v>
      </c>
      <c r="E55" s="7" t="s">
        <v>19</v>
      </c>
      <c r="F55" s="10">
        <v>4231</v>
      </c>
      <c r="G55" s="10">
        <v>4231</v>
      </c>
      <c r="H55" s="9">
        <f t="shared" si="2"/>
        <v>1</v>
      </c>
    </row>
    <row r="56" spans="1:8" ht="12.75">
      <c r="A56" s="46" t="s">
        <v>39</v>
      </c>
      <c r="B56" s="47"/>
      <c r="C56" s="47"/>
      <c r="D56" s="47"/>
      <c r="E56" s="48"/>
      <c r="F56" s="28">
        <f>F9+F37+F44</f>
        <v>5135431.72</v>
      </c>
      <c r="G56" s="28">
        <f>G9+G37+G44</f>
        <v>5930708.46</v>
      </c>
      <c r="H56" s="29">
        <f>G56/F56</f>
        <v>1.1548607368106532</v>
      </c>
    </row>
    <row r="57" spans="4:8" ht="12.75">
      <c r="D57" s="15"/>
      <c r="E57" s="15"/>
      <c r="F57" s="15"/>
      <c r="G57" s="15"/>
      <c r="H57" s="15"/>
    </row>
    <row r="58" spans="4:8" ht="12.75">
      <c r="D58" s="15"/>
      <c r="E58" s="15"/>
      <c r="F58" s="15"/>
      <c r="G58" s="15"/>
      <c r="H58" s="15"/>
    </row>
  </sheetData>
  <sheetProtection/>
  <mergeCells count="20">
    <mergeCell ref="A9:A36"/>
    <mergeCell ref="B10:B36"/>
    <mergeCell ref="C10:C36"/>
    <mergeCell ref="A56:E56"/>
    <mergeCell ref="A37:A43"/>
    <mergeCell ref="B38:B43"/>
    <mergeCell ref="C38:C43"/>
    <mergeCell ref="A44:A55"/>
    <mergeCell ref="B45:B55"/>
    <mergeCell ref="C45:C55"/>
    <mergeCell ref="A7:A8"/>
    <mergeCell ref="B7:D7"/>
    <mergeCell ref="E7:E8"/>
    <mergeCell ref="F7:F8"/>
    <mergeCell ref="G7:G8"/>
    <mergeCell ref="G1:H1"/>
    <mergeCell ref="C3:G3"/>
    <mergeCell ref="E5:F5"/>
    <mergeCell ref="C4:G4"/>
    <mergeCell ref="H7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2009-08-14T10:31:14Z</cp:lastPrinted>
  <dcterms:created xsi:type="dcterms:W3CDTF">2008-08-12T07:34:48Z</dcterms:created>
  <dcterms:modified xsi:type="dcterms:W3CDTF">2012-03-26T11:18:36Z</dcterms:modified>
  <cp:category/>
  <cp:version/>
  <cp:contentType/>
  <cp:contentStatus/>
</cp:coreProperties>
</file>