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<sst xmlns="http://schemas.openxmlformats.org/spreadsheetml/2006/main" count="32" uniqueCount="31">
  <si>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Tabela Nr 8</t>
  </si>
  <si>
    <t>Wyszczególnienie</t>
  </si>
  <si>
    <t>Przychody w tym:</t>
  </si>
  <si>
    <t>Koszty w tym:</t>
  </si>
  <si>
    <t>Dotacje</t>
  </si>
  <si>
    <t>Dotacje na inwestycje</t>
  </si>
  <si>
    <t>Pozostałe</t>
  </si>
  <si>
    <t>Stan środków obrotowych na początek roku</t>
  </si>
  <si>
    <t>Razem</t>
  </si>
  <si>
    <t>Osobowe z pochodnymi</t>
  </si>
  <si>
    <t>Bieżące rzeczowe</t>
  </si>
  <si>
    <t>Inwestycyjne / Remoontowe</t>
  </si>
  <si>
    <t>Stan środków obrotowych na koniec okresu</t>
  </si>
  <si>
    <t>Pokrycie amortyzacji</t>
  </si>
  <si>
    <t>Amortyzacja</t>
  </si>
  <si>
    <t>Inne zwiększenia</t>
  </si>
  <si>
    <t>Inne zmniejszenia</t>
  </si>
  <si>
    <t>Miejski Zakład Usług Komunalnych</t>
  </si>
  <si>
    <t>Liceum Ogólnokształcące</t>
  </si>
  <si>
    <t>Gimnazjum Nr 1</t>
  </si>
  <si>
    <t>Gimnazjum Nr 2</t>
  </si>
  <si>
    <t xml:space="preserve">Razem Gimnazja </t>
  </si>
  <si>
    <t>Szkoła Podstawowa Nr 1</t>
  </si>
  <si>
    <t>Szkoła Podstawowa Nr 2</t>
  </si>
  <si>
    <t>Szkoła Podstawowa Nr 3</t>
  </si>
  <si>
    <t>Razem Szkoły Podstawowe</t>
  </si>
  <si>
    <t>Przedszkole Miejskie Nr 1</t>
  </si>
  <si>
    <t>Przedszkole Miejskie Nr 2</t>
  </si>
  <si>
    <t>Przedszkole Miejskie Nr 3</t>
  </si>
  <si>
    <t>Razem Przedszkola Miejskie</t>
  </si>
  <si>
    <t>Zrealizowane przychody i koszty zakładów budżetowych w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</si>
</sst>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25">
      <selection activeCell="H50" sqref="H50"/>
    </sheetView>
  </sheetViews>
  <sheetFormatPr defaultColWidth="9.140625" defaultRowHeight="12.75"/>
  <cols>
    <col min="1" max="1" width="19.140625" style="0" customWidth="1"/>
    <col min="2" max="2" width="9.8515625" style="0" customWidth="1"/>
    <col min="4" max="4" width="10.140625" style="0" customWidth="1"/>
    <col min="5" max="5" width="9.28125" style="0" bestFit="1" customWidth="1"/>
    <col min="6" max="6" width="9.8515625" style="0" customWidth="1"/>
    <col min="7" max="9" width="10.28125" style="0" customWidth="1"/>
    <col min="11" max="11" width="10.00390625" style="0" customWidth="1"/>
  </cols>
  <sheetData>
    <row r="1" ht="12.75">
      <c r="K1" t="s">
        <v>0</v>
      </c>
    </row>
    <row r="2" spans="2:9" ht="12.75">
      <c r="B2" s="31" t="s">
        <v>30</v>
      </c>
      <c r="C2" s="31"/>
      <c r="D2" s="31"/>
      <c r="E2" s="31"/>
      <c r="F2" s="31"/>
      <c r="G2" s="31"/>
      <c r="H2" s="31"/>
      <c r="I2" s="31"/>
    </row>
    <row r="4" spans="1:11" ht="12.75">
      <c r="A4" s="25" t="s">
        <v>1</v>
      </c>
      <c r="B4" s="25" t="s">
        <v>2</v>
      </c>
      <c r="C4" s="25"/>
      <c r="D4" s="25"/>
      <c r="E4" s="25"/>
      <c r="F4" s="25"/>
      <c r="G4" s="25" t="s">
        <v>3</v>
      </c>
      <c r="H4" s="25"/>
      <c r="I4" s="25"/>
      <c r="J4" s="25"/>
      <c r="K4" s="25"/>
    </row>
    <row r="5" spans="1:11" ht="22.5">
      <c r="A5" s="25"/>
      <c r="B5" s="25" t="s">
        <v>4</v>
      </c>
      <c r="C5" s="25" t="s">
        <v>5</v>
      </c>
      <c r="D5" s="1" t="s">
        <v>6</v>
      </c>
      <c r="E5" s="25" t="s">
        <v>7</v>
      </c>
      <c r="F5" s="25" t="s">
        <v>8</v>
      </c>
      <c r="G5" s="25" t="s">
        <v>9</v>
      </c>
      <c r="H5" s="1" t="s">
        <v>10</v>
      </c>
      <c r="I5" s="25" t="s">
        <v>11</v>
      </c>
      <c r="J5" s="25" t="s">
        <v>12</v>
      </c>
      <c r="K5" s="25" t="s">
        <v>8</v>
      </c>
    </row>
    <row r="6" spans="1:11" ht="22.5">
      <c r="A6" s="25"/>
      <c r="B6" s="25"/>
      <c r="C6" s="25"/>
      <c r="D6" s="1" t="s">
        <v>13</v>
      </c>
      <c r="E6" s="25"/>
      <c r="F6" s="25"/>
      <c r="G6" s="25"/>
      <c r="H6" s="1" t="s">
        <v>14</v>
      </c>
      <c r="I6" s="25"/>
      <c r="J6" s="25"/>
      <c r="K6" s="25"/>
    </row>
    <row r="7" spans="1:11" ht="22.5">
      <c r="A7" s="25"/>
      <c r="B7" s="25"/>
      <c r="C7" s="25"/>
      <c r="D7" s="1" t="s">
        <v>15</v>
      </c>
      <c r="E7" s="25"/>
      <c r="F7" s="25"/>
      <c r="G7" s="25"/>
      <c r="H7" s="1" t="s">
        <v>16</v>
      </c>
      <c r="I7" s="25"/>
      <c r="J7" s="25"/>
      <c r="K7" s="25"/>
    </row>
    <row r="8" spans="1:11" ht="12.75" customHeight="1">
      <c r="A8" s="26" t="s">
        <v>17</v>
      </c>
      <c r="B8" s="27">
        <v>393900.31</v>
      </c>
      <c r="C8" s="27">
        <v>0</v>
      </c>
      <c r="D8" s="2">
        <v>2716145.79</v>
      </c>
      <c r="E8" s="27">
        <v>141790.26</v>
      </c>
      <c r="F8" s="28">
        <f>B8+C8+D8+D9+D10+E8</f>
        <v>3338978.4299999997</v>
      </c>
      <c r="G8" s="27">
        <v>995576.7</v>
      </c>
      <c r="H8" s="2">
        <f>2024746.78+56665</f>
        <v>2081411.78</v>
      </c>
      <c r="I8" s="27">
        <v>183.11</v>
      </c>
      <c r="J8" s="27">
        <v>107455.73</v>
      </c>
      <c r="K8" s="24">
        <f>G8+H8+H9+H10+I8+J8</f>
        <v>3338978.4299999997</v>
      </c>
    </row>
    <row r="9" spans="1:11" ht="14.25" customHeight="1">
      <c r="A9" s="26"/>
      <c r="B9" s="27"/>
      <c r="C9" s="27"/>
      <c r="D9" s="2">
        <v>62102.8</v>
      </c>
      <c r="E9" s="27"/>
      <c r="F9" s="29"/>
      <c r="G9" s="27"/>
      <c r="H9" s="2">
        <v>62102.8</v>
      </c>
      <c r="I9" s="27"/>
      <c r="J9" s="27"/>
      <c r="K9" s="24"/>
    </row>
    <row r="10" spans="1:11" ht="13.5" customHeight="1">
      <c r="A10" s="26"/>
      <c r="B10" s="27"/>
      <c r="C10" s="27"/>
      <c r="D10" s="3">
        <v>25039.27</v>
      </c>
      <c r="E10" s="27"/>
      <c r="F10" s="30"/>
      <c r="G10" s="27"/>
      <c r="H10" s="3">
        <v>92248.31</v>
      </c>
      <c r="I10" s="27"/>
      <c r="J10" s="27"/>
      <c r="K10" s="24"/>
    </row>
    <row r="11" spans="1:11" ht="12.75">
      <c r="A11" s="11" t="s">
        <v>18</v>
      </c>
      <c r="B11" s="10">
        <v>1828916</v>
      </c>
      <c r="C11" s="10">
        <v>77484</v>
      </c>
      <c r="D11" s="5">
        <v>96614.1</v>
      </c>
      <c r="E11" s="10">
        <v>-6668.2</v>
      </c>
      <c r="F11" s="17">
        <f>B11+C11+D11+D12+D13+E11</f>
        <v>2067938.9000000001</v>
      </c>
      <c r="G11" s="10">
        <v>1508135.13</v>
      </c>
      <c r="H11" s="5">
        <v>334744.68</v>
      </c>
      <c r="I11" s="10">
        <v>101423.72</v>
      </c>
      <c r="J11" s="10">
        <v>52042.37</v>
      </c>
      <c r="K11" s="10">
        <f>G11+H11+H12+H13+I11+J11</f>
        <v>2067938.9</v>
      </c>
    </row>
    <row r="12" spans="1:11" ht="12.75">
      <c r="A12" s="11"/>
      <c r="B12" s="10"/>
      <c r="C12" s="10"/>
      <c r="D12" s="5">
        <v>71593</v>
      </c>
      <c r="E12" s="10"/>
      <c r="F12" s="18"/>
      <c r="G12" s="10"/>
      <c r="H12" s="5">
        <v>71593</v>
      </c>
      <c r="I12" s="10"/>
      <c r="J12" s="10"/>
      <c r="K12" s="10"/>
    </row>
    <row r="13" spans="1:11" ht="12.75">
      <c r="A13" s="11"/>
      <c r="B13" s="10"/>
      <c r="C13" s="10"/>
      <c r="D13" s="5">
        <v>0</v>
      </c>
      <c r="E13" s="10"/>
      <c r="F13" s="19"/>
      <c r="G13" s="10"/>
      <c r="H13" s="5">
        <v>0</v>
      </c>
      <c r="I13" s="10"/>
      <c r="J13" s="10"/>
      <c r="K13" s="10"/>
    </row>
    <row r="14" spans="1:11" ht="12.75">
      <c r="A14" s="13" t="s">
        <v>19</v>
      </c>
      <c r="B14" s="16">
        <v>1496888</v>
      </c>
      <c r="C14" s="16">
        <v>0</v>
      </c>
      <c r="D14" s="6">
        <v>2918.85</v>
      </c>
      <c r="E14" s="16">
        <v>-68617.19</v>
      </c>
      <c r="F14" s="14">
        <f>B14+D14+D15+D16+E14</f>
        <v>1432661.1600000001</v>
      </c>
      <c r="G14" s="12">
        <v>1373493.44</v>
      </c>
      <c r="H14" s="4">
        <v>113848.25</v>
      </c>
      <c r="I14" s="12">
        <v>0</v>
      </c>
      <c r="J14" s="12">
        <v>-70137.32</v>
      </c>
      <c r="K14" s="23">
        <f>G14+H14+H15+H16+I14+J14</f>
        <v>1432661.16</v>
      </c>
    </row>
    <row r="15" spans="1:11" ht="12.75">
      <c r="A15" s="13"/>
      <c r="B15" s="12"/>
      <c r="C15" s="12"/>
      <c r="D15" s="7">
        <v>1471.5</v>
      </c>
      <c r="E15" s="12"/>
      <c r="F15" s="15"/>
      <c r="G15" s="12"/>
      <c r="H15" s="7">
        <v>1471.5</v>
      </c>
      <c r="I15" s="12"/>
      <c r="J15" s="12"/>
      <c r="K15" s="23"/>
    </row>
    <row r="16" spans="1:11" ht="12.75">
      <c r="A16" s="13"/>
      <c r="B16" s="14"/>
      <c r="C16" s="14"/>
      <c r="D16" s="8">
        <v>0</v>
      </c>
      <c r="E16" s="14"/>
      <c r="F16" s="16"/>
      <c r="G16" s="12"/>
      <c r="H16" s="7">
        <v>13985.29</v>
      </c>
      <c r="I16" s="12"/>
      <c r="J16" s="12"/>
      <c r="K16" s="23"/>
    </row>
    <row r="17" spans="1:11" ht="12.75">
      <c r="A17" s="13" t="s">
        <v>20</v>
      </c>
      <c r="B17" s="12">
        <v>1079470</v>
      </c>
      <c r="C17" s="12">
        <v>3841.78</v>
      </c>
      <c r="D17" s="7">
        <v>7076.53</v>
      </c>
      <c r="E17" s="12">
        <v>80969.14</v>
      </c>
      <c r="F17" s="14">
        <f>B17+C17+D17+D18+D19+E17</f>
        <v>1171395.8699999999</v>
      </c>
      <c r="G17" s="12">
        <v>915474.27</v>
      </c>
      <c r="H17" s="7">
        <v>217851.49</v>
      </c>
      <c r="I17" s="12">
        <v>3841.78</v>
      </c>
      <c r="J17" s="12">
        <v>-4220.7</v>
      </c>
      <c r="K17" s="14">
        <f>G17+H17+H18+H19+I17+J17</f>
        <v>1171395.87</v>
      </c>
    </row>
    <row r="18" spans="1:11" ht="12.75">
      <c r="A18" s="13"/>
      <c r="B18" s="12"/>
      <c r="C18" s="12"/>
      <c r="D18" s="7">
        <v>38.42</v>
      </c>
      <c r="E18" s="12"/>
      <c r="F18" s="15"/>
      <c r="G18" s="12"/>
      <c r="H18" s="7">
        <v>38.42</v>
      </c>
      <c r="I18" s="12"/>
      <c r="J18" s="12"/>
      <c r="K18" s="15"/>
    </row>
    <row r="19" spans="1:11" ht="12.75">
      <c r="A19" s="13"/>
      <c r="B19" s="12"/>
      <c r="C19" s="12"/>
      <c r="D19" s="7">
        <v>0</v>
      </c>
      <c r="E19" s="12"/>
      <c r="F19" s="16"/>
      <c r="G19" s="12"/>
      <c r="H19" s="7">
        <v>38410.61</v>
      </c>
      <c r="I19" s="12"/>
      <c r="J19" s="12"/>
      <c r="K19" s="16"/>
    </row>
    <row r="20" spans="1:11" ht="12.75">
      <c r="A20" s="20" t="s">
        <v>21</v>
      </c>
      <c r="B20" s="17">
        <f>B14+B17</f>
        <v>2576358</v>
      </c>
      <c r="C20" s="17">
        <f>C14+C17</f>
        <v>3841.78</v>
      </c>
      <c r="D20" s="5">
        <f>D17+D14</f>
        <v>9995.38</v>
      </c>
      <c r="E20" s="17">
        <f aca="true" t="shared" si="0" ref="E20:K20">E14+E17</f>
        <v>12351.949999999997</v>
      </c>
      <c r="F20" s="17">
        <f t="shared" si="0"/>
        <v>2604057.0300000003</v>
      </c>
      <c r="G20" s="17">
        <f t="shared" si="0"/>
        <v>2288967.71</v>
      </c>
      <c r="H20" s="5">
        <f t="shared" si="0"/>
        <v>331699.74</v>
      </c>
      <c r="I20" s="10">
        <f t="shared" si="0"/>
        <v>3841.78</v>
      </c>
      <c r="J20" s="10">
        <f t="shared" si="0"/>
        <v>-74358.02</v>
      </c>
      <c r="K20" s="17">
        <f t="shared" si="0"/>
        <v>2604057.0300000003</v>
      </c>
    </row>
    <row r="21" spans="1:11" ht="12.75">
      <c r="A21" s="21"/>
      <c r="B21" s="18"/>
      <c r="C21" s="18"/>
      <c r="D21" s="5">
        <f>D15+D18</f>
        <v>1509.92</v>
      </c>
      <c r="E21" s="18"/>
      <c r="F21" s="18"/>
      <c r="G21" s="18"/>
      <c r="H21" s="5">
        <f>H15+H18</f>
        <v>1509.92</v>
      </c>
      <c r="I21" s="10"/>
      <c r="J21" s="10"/>
      <c r="K21" s="18"/>
    </row>
    <row r="22" spans="1:11" ht="12.75">
      <c r="A22" s="22"/>
      <c r="B22" s="19"/>
      <c r="C22" s="19"/>
      <c r="D22" s="5">
        <f>D16+D19</f>
        <v>0</v>
      </c>
      <c r="E22" s="19"/>
      <c r="F22" s="19"/>
      <c r="G22" s="19"/>
      <c r="H22" s="5">
        <f>H16+H19</f>
        <v>52395.9</v>
      </c>
      <c r="I22" s="10"/>
      <c r="J22" s="10"/>
      <c r="K22" s="19"/>
    </row>
    <row r="23" spans="1:11" ht="12.75">
      <c r="A23" s="13" t="s">
        <v>22</v>
      </c>
      <c r="B23" s="12">
        <v>1685734</v>
      </c>
      <c r="C23" s="12">
        <v>0</v>
      </c>
      <c r="D23" s="7">
        <v>124540.18</v>
      </c>
      <c r="E23" s="12">
        <v>-89976.92</v>
      </c>
      <c r="F23" s="14">
        <f>B23+D23+D24+D25+E23</f>
        <v>1780794.41</v>
      </c>
      <c r="G23" s="14">
        <v>1349871.56</v>
      </c>
      <c r="H23" s="7">
        <v>461503.87</v>
      </c>
      <c r="I23" s="14">
        <v>0</v>
      </c>
      <c r="J23" s="14">
        <v>-91078.17</v>
      </c>
      <c r="K23" s="14">
        <f>G23+H23+H24+H25+I23+J23</f>
        <v>1780794.4100000001</v>
      </c>
    </row>
    <row r="24" spans="1:11" ht="12.75">
      <c r="A24" s="13"/>
      <c r="B24" s="12"/>
      <c r="C24" s="12"/>
      <c r="D24" s="7">
        <v>60497.15</v>
      </c>
      <c r="E24" s="12"/>
      <c r="F24" s="15"/>
      <c r="G24" s="15"/>
      <c r="H24" s="7">
        <v>60497.15</v>
      </c>
      <c r="I24" s="15"/>
      <c r="J24" s="15"/>
      <c r="K24" s="15"/>
    </row>
    <row r="25" spans="1:11" ht="12.75">
      <c r="A25" s="13"/>
      <c r="B25" s="12"/>
      <c r="C25" s="12"/>
      <c r="D25" s="7">
        <v>0</v>
      </c>
      <c r="E25" s="12"/>
      <c r="F25" s="16"/>
      <c r="G25" s="16"/>
      <c r="H25" s="7">
        <v>0</v>
      </c>
      <c r="I25" s="16"/>
      <c r="J25" s="16"/>
      <c r="K25" s="16"/>
    </row>
    <row r="26" spans="1:11" ht="12.75">
      <c r="A26" s="13" t="s">
        <v>23</v>
      </c>
      <c r="B26" s="12">
        <v>2624331</v>
      </c>
      <c r="C26" s="12">
        <v>0</v>
      </c>
      <c r="D26" s="7">
        <v>105027.26</v>
      </c>
      <c r="E26" s="12">
        <v>-110134.86</v>
      </c>
      <c r="F26" s="12">
        <f>B26+C26+D26+D27+D28+E26</f>
        <v>2644947.2399999998</v>
      </c>
      <c r="G26" s="12">
        <v>2288761.01</v>
      </c>
      <c r="H26" s="7">
        <v>423218.65</v>
      </c>
      <c r="I26" s="12">
        <v>0</v>
      </c>
      <c r="J26" s="12">
        <v>-92756.26</v>
      </c>
      <c r="K26" s="12">
        <f>G26+H26+H27+H28+I26+J26</f>
        <v>2644947.2399999998</v>
      </c>
    </row>
    <row r="27" spans="1:11" ht="12.75">
      <c r="A27" s="13"/>
      <c r="B27" s="12"/>
      <c r="C27" s="12"/>
      <c r="D27" s="7">
        <v>25723.84</v>
      </c>
      <c r="E27" s="12"/>
      <c r="F27" s="12"/>
      <c r="G27" s="12"/>
      <c r="H27" s="7">
        <v>25723.84</v>
      </c>
      <c r="I27" s="12"/>
      <c r="J27" s="12"/>
      <c r="K27" s="12"/>
    </row>
    <row r="28" spans="1:11" ht="12.75">
      <c r="A28" s="13"/>
      <c r="B28" s="12"/>
      <c r="C28" s="12"/>
      <c r="D28" s="7">
        <v>0</v>
      </c>
      <c r="E28" s="12"/>
      <c r="F28" s="12"/>
      <c r="G28" s="12"/>
      <c r="H28" s="7">
        <v>0</v>
      </c>
      <c r="I28" s="12"/>
      <c r="J28" s="12"/>
      <c r="K28" s="12"/>
    </row>
    <row r="29" spans="1:11" ht="12.75">
      <c r="A29" s="13" t="s">
        <v>24</v>
      </c>
      <c r="B29" s="12">
        <v>1947359</v>
      </c>
      <c r="C29" s="12">
        <v>0</v>
      </c>
      <c r="D29" s="7">
        <v>83384.52</v>
      </c>
      <c r="E29" s="12">
        <v>-59154.89</v>
      </c>
      <c r="F29" s="12">
        <f>B29+C29+D29+D30+D31+E29</f>
        <v>1998226.0000000002</v>
      </c>
      <c r="G29" s="12">
        <v>1701482.95</v>
      </c>
      <c r="H29" s="7">
        <v>326793.39</v>
      </c>
      <c r="I29" s="12">
        <v>0</v>
      </c>
      <c r="J29" s="12">
        <v>-65446.4</v>
      </c>
      <c r="K29" s="12">
        <f>G29+H29+H30+H31+I29+J29</f>
        <v>1998226</v>
      </c>
    </row>
    <row r="30" spans="1:11" ht="12.75">
      <c r="A30" s="13"/>
      <c r="B30" s="12"/>
      <c r="C30" s="12"/>
      <c r="D30" s="7">
        <v>26637.37</v>
      </c>
      <c r="E30" s="12"/>
      <c r="F30" s="12"/>
      <c r="G30" s="12"/>
      <c r="H30" s="7">
        <v>26637.37</v>
      </c>
      <c r="I30" s="12"/>
      <c r="J30" s="12"/>
      <c r="K30" s="12"/>
    </row>
    <row r="31" spans="1:11" ht="12.75">
      <c r="A31" s="13"/>
      <c r="B31" s="12"/>
      <c r="C31" s="12"/>
      <c r="D31" s="7">
        <v>0</v>
      </c>
      <c r="E31" s="12"/>
      <c r="F31" s="12"/>
      <c r="G31" s="12"/>
      <c r="H31" s="7">
        <v>8758.69</v>
      </c>
      <c r="I31" s="12"/>
      <c r="J31" s="12"/>
      <c r="K31" s="12"/>
    </row>
    <row r="32" spans="1:11" ht="12.75">
      <c r="A32" s="11" t="s">
        <v>25</v>
      </c>
      <c r="B32" s="10">
        <f aca="true" t="shared" si="1" ref="B32:K32">B23+B26+B29</f>
        <v>6257424</v>
      </c>
      <c r="C32" s="10">
        <f t="shared" si="1"/>
        <v>0</v>
      </c>
      <c r="D32" s="5">
        <f t="shared" si="1"/>
        <v>312951.96</v>
      </c>
      <c r="E32" s="10">
        <f t="shared" si="1"/>
        <v>-259266.66999999998</v>
      </c>
      <c r="F32" s="10">
        <f t="shared" si="1"/>
        <v>6423967.649999999</v>
      </c>
      <c r="G32" s="10">
        <f t="shared" si="1"/>
        <v>5340115.52</v>
      </c>
      <c r="H32" s="5">
        <f t="shared" si="1"/>
        <v>1211515.9100000001</v>
      </c>
      <c r="I32" s="10">
        <f t="shared" si="1"/>
        <v>0</v>
      </c>
      <c r="J32" s="10">
        <f t="shared" si="1"/>
        <v>-249280.83</v>
      </c>
      <c r="K32" s="10">
        <f t="shared" si="1"/>
        <v>6423967.65</v>
      </c>
    </row>
    <row r="33" spans="1:11" ht="12.75">
      <c r="A33" s="11"/>
      <c r="B33" s="10"/>
      <c r="C33" s="10"/>
      <c r="D33" s="5">
        <f>D24+D27+D30</f>
        <v>112858.36</v>
      </c>
      <c r="E33" s="10"/>
      <c r="F33" s="10"/>
      <c r="G33" s="10"/>
      <c r="H33" s="5">
        <f>H24+H27+H30</f>
        <v>112858.36</v>
      </c>
      <c r="I33" s="10"/>
      <c r="J33" s="10"/>
      <c r="K33" s="10"/>
    </row>
    <row r="34" spans="1:11" ht="12.75">
      <c r="A34" s="11"/>
      <c r="B34" s="10"/>
      <c r="C34" s="10"/>
      <c r="D34" s="9">
        <f>D25+D28+D31</f>
        <v>0</v>
      </c>
      <c r="E34" s="10"/>
      <c r="F34" s="10"/>
      <c r="G34" s="10"/>
      <c r="H34" s="9">
        <f>H25+H28+H31</f>
        <v>8758.69</v>
      </c>
      <c r="I34" s="10"/>
      <c r="J34" s="10"/>
      <c r="K34" s="10"/>
    </row>
    <row r="35" spans="1:11" ht="12.75">
      <c r="A35" s="13" t="s">
        <v>26</v>
      </c>
      <c r="B35" s="12">
        <v>492983</v>
      </c>
      <c r="C35" s="12">
        <v>0</v>
      </c>
      <c r="D35" s="7">
        <v>159416.97</v>
      </c>
      <c r="E35" s="12">
        <v>12917.74</v>
      </c>
      <c r="F35" s="12">
        <f>B35+C35+D35+D36+D37+E35</f>
        <v>670255.71</v>
      </c>
      <c r="G35" s="14">
        <v>466451.12</v>
      </c>
      <c r="H35" s="7">
        <v>187783.26</v>
      </c>
      <c r="I35" s="14">
        <v>2523.6</v>
      </c>
      <c r="J35" s="14">
        <v>8559.73</v>
      </c>
      <c r="K35" s="12">
        <f>G35+H35+H36+H37+I35+J35</f>
        <v>670255.71</v>
      </c>
    </row>
    <row r="36" spans="1:11" ht="12.75">
      <c r="A36" s="13"/>
      <c r="B36" s="12"/>
      <c r="C36" s="12"/>
      <c r="D36" s="7">
        <v>4938</v>
      </c>
      <c r="E36" s="12"/>
      <c r="F36" s="12"/>
      <c r="G36" s="15"/>
      <c r="H36" s="7">
        <v>4938</v>
      </c>
      <c r="I36" s="15"/>
      <c r="J36" s="15"/>
      <c r="K36" s="12"/>
    </row>
    <row r="37" spans="1:11" ht="12.75">
      <c r="A37" s="13"/>
      <c r="B37" s="12"/>
      <c r="C37" s="12"/>
      <c r="D37" s="7">
        <v>0</v>
      </c>
      <c r="E37" s="12"/>
      <c r="F37" s="12"/>
      <c r="G37" s="16"/>
      <c r="H37" s="7">
        <v>0</v>
      </c>
      <c r="I37" s="16"/>
      <c r="J37" s="16"/>
      <c r="K37" s="12"/>
    </row>
    <row r="38" spans="1:11" ht="12.75">
      <c r="A38" s="13" t="s">
        <v>27</v>
      </c>
      <c r="B38" s="12">
        <v>661068</v>
      </c>
      <c r="C38" s="12">
        <v>0</v>
      </c>
      <c r="D38" s="7">
        <v>192967.97</v>
      </c>
      <c r="E38" s="12">
        <v>-26738.5</v>
      </c>
      <c r="F38" s="12">
        <f>B38+C38+D38+D39+D40+E38</f>
        <v>852417.08</v>
      </c>
      <c r="G38" s="12">
        <v>614059.43</v>
      </c>
      <c r="H38" s="7">
        <v>235464.92</v>
      </c>
      <c r="I38" s="12">
        <v>0</v>
      </c>
      <c r="J38" s="12">
        <v>-22226.88</v>
      </c>
      <c r="K38" s="12">
        <f>G38+H38+H39+H40+I38+J38</f>
        <v>852417.0800000001</v>
      </c>
    </row>
    <row r="39" spans="1:11" ht="12.75">
      <c r="A39" s="13"/>
      <c r="B39" s="12"/>
      <c r="C39" s="12"/>
      <c r="D39" s="7">
        <v>22928.38</v>
      </c>
      <c r="E39" s="12"/>
      <c r="F39" s="12"/>
      <c r="G39" s="12"/>
      <c r="H39" s="7">
        <v>22928.38</v>
      </c>
      <c r="I39" s="12"/>
      <c r="J39" s="12"/>
      <c r="K39" s="12"/>
    </row>
    <row r="40" spans="1:11" ht="12.75">
      <c r="A40" s="13"/>
      <c r="B40" s="12"/>
      <c r="C40" s="12"/>
      <c r="D40" s="7">
        <v>2191.23</v>
      </c>
      <c r="E40" s="12"/>
      <c r="F40" s="12"/>
      <c r="G40" s="12"/>
      <c r="H40" s="7">
        <v>2191.23</v>
      </c>
      <c r="I40" s="12"/>
      <c r="J40" s="12"/>
      <c r="K40" s="12"/>
    </row>
    <row r="41" spans="1:11" ht="12.75">
      <c r="A41" s="13" t="s">
        <v>28</v>
      </c>
      <c r="B41" s="12">
        <v>634888</v>
      </c>
      <c r="C41" s="12">
        <v>0</v>
      </c>
      <c r="D41" s="7">
        <v>213744.66</v>
      </c>
      <c r="E41" s="12">
        <v>7530.55</v>
      </c>
      <c r="F41" s="12">
        <f>B41+C41+D41+D42+D43+E41</f>
        <v>875657.6100000001</v>
      </c>
      <c r="G41" s="12">
        <v>596101.79</v>
      </c>
      <c r="H41" s="7">
        <v>240404.82</v>
      </c>
      <c r="I41" s="12">
        <v>23642.71</v>
      </c>
      <c r="J41" s="12">
        <v>-3986.11</v>
      </c>
      <c r="K41" s="12">
        <f>G41+H41+H42+H43+I41+J41</f>
        <v>875657.6100000001</v>
      </c>
    </row>
    <row r="42" spans="1:11" ht="12.75">
      <c r="A42" s="13"/>
      <c r="B42" s="12"/>
      <c r="C42" s="12"/>
      <c r="D42" s="7">
        <v>19494.4</v>
      </c>
      <c r="E42" s="12"/>
      <c r="F42" s="12"/>
      <c r="G42" s="12"/>
      <c r="H42" s="7">
        <v>19494.4</v>
      </c>
      <c r="I42" s="12"/>
      <c r="J42" s="12"/>
      <c r="K42" s="12"/>
    </row>
    <row r="43" spans="1:11" ht="12.75">
      <c r="A43" s="13"/>
      <c r="B43" s="12"/>
      <c r="C43" s="12"/>
      <c r="D43" s="7">
        <v>0</v>
      </c>
      <c r="E43" s="12"/>
      <c r="F43" s="12"/>
      <c r="G43" s="12"/>
      <c r="H43" s="7">
        <v>0</v>
      </c>
      <c r="I43" s="12"/>
      <c r="J43" s="12"/>
      <c r="K43" s="12"/>
    </row>
    <row r="44" spans="1:11" ht="12.75">
      <c r="A44" s="11" t="s">
        <v>29</v>
      </c>
      <c r="B44" s="10">
        <f aca="true" t="shared" si="2" ref="B44:K44">B35+B38+B41</f>
        <v>1788939</v>
      </c>
      <c r="C44" s="10">
        <f t="shared" si="2"/>
        <v>0</v>
      </c>
      <c r="D44" s="5">
        <f t="shared" si="2"/>
        <v>566129.6</v>
      </c>
      <c r="E44" s="10">
        <f t="shared" si="2"/>
        <v>-6290.21</v>
      </c>
      <c r="F44" s="10">
        <f t="shared" si="2"/>
        <v>2398330.4000000004</v>
      </c>
      <c r="G44" s="10">
        <f t="shared" si="2"/>
        <v>1676612.34</v>
      </c>
      <c r="H44" s="5">
        <f t="shared" si="2"/>
        <v>663653</v>
      </c>
      <c r="I44" s="10">
        <f t="shared" si="2"/>
        <v>26166.309999999998</v>
      </c>
      <c r="J44" s="10">
        <f t="shared" si="2"/>
        <v>-17653.260000000002</v>
      </c>
      <c r="K44" s="10">
        <f t="shared" si="2"/>
        <v>2398330.4000000004</v>
      </c>
    </row>
    <row r="45" spans="1:11" ht="12.75">
      <c r="A45" s="11"/>
      <c r="B45" s="10"/>
      <c r="C45" s="10"/>
      <c r="D45" s="5">
        <f>D36+D39+D42</f>
        <v>47360.78</v>
      </c>
      <c r="E45" s="10"/>
      <c r="F45" s="10"/>
      <c r="G45" s="10"/>
      <c r="H45" s="5">
        <f>H36+H39+H42</f>
        <v>47360.78</v>
      </c>
      <c r="I45" s="10"/>
      <c r="J45" s="10"/>
      <c r="K45" s="10"/>
    </row>
    <row r="46" spans="1:11" ht="12.75">
      <c r="A46" s="11"/>
      <c r="B46" s="10"/>
      <c r="C46" s="10"/>
      <c r="D46" s="5">
        <f>D37+D40+D43</f>
        <v>2191.23</v>
      </c>
      <c r="E46" s="10"/>
      <c r="F46" s="10"/>
      <c r="G46" s="10"/>
      <c r="H46" s="9">
        <f>H37+H40+H43</f>
        <v>2191.23</v>
      </c>
      <c r="I46" s="10"/>
      <c r="J46" s="10"/>
      <c r="K46" s="10"/>
    </row>
  </sheetData>
  <mergeCells count="129">
    <mergeCell ref="B2:I2"/>
    <mergeCell ref="A4:A7"/>
    <mergeCell ref="B4:F4"/>
    <mergeCell ref="G4:K4"/>
    <mergeCell ref="B5:B7"/>
    <mergeCell ref="C5:C7"/>
    <mergeCell ref="E5:E7"/>
    <mergeCell ref="F5:F7"/>
    <mergeCell ref="G5:G7"/>
    <mergeCell ref="I5:I7"/>
    <mergeCell ref="J5:J7"/>
    <mergeCell ref="K5:K7"/>
    <mergeCell ref="A8:A10"/>
    <mergeCell ref="B8:B10"/>
    <mergeCell ref="C8:C10"/>
    <mergeCell ref="E8:E10"/>
    <mergeCell ref="F8:F10"/>
    <mergeCell ref="G8:G10"/>
    <mergeCell ref="I8:I10"/>
    <mergeCell ref="J8:J10"/>
    <mergeCell ref="K8:K10"/>
    <mergeCell ref="A11:A13"/>
    <mergeCell ref="B11:B13"/>
    <mergeCell ref="C11:C13"/>
    <mergeCell ref="E11:E13"/>
    <mergeCell ref="F11:F13"/>
    <mergeCell ref="G11:G13"/>
    <mergeCell ref="I11:I13"/>
    <mergeCell ref="J11:J13"/>
    <mergeCell ref="K11:K13"/>
    <mergeCell ref="A14:A16"/>
    <mergeCell ref="B14:B16"/>
    <mergeCell ref="C14:C16"/>
    <mergeCell ref="E14:E16"/>
    <mergeCell ref="F14:F16"/>
    <mergeCell ref="G14:G16"/>
    <mergeCell ref="I14:I16"/>
    <mergeCell ref="J14:J16"/>
    <mergeCell ref="K14:K16"/>
    <mergeCell ref="A17:A19"/>
    <mergeCell ref="B17:B19"/>
    <mergeCell ref="C17:C19"/>
    <mergeCell ref="E17:E19"/>
    <mergeCell ref="F17:F19"/>
    <mergeCell ref="G17:G19"/>
    <mergeCell ref="I17:I19"/>
    <mergeCell ref="J17:J19"/>
    <mergeCell ref="K17:K19"/>
    <mergeCell ref="A20:A22"/>
    <mergeCell ref="B20:B22"/>
    <mergeCell ref="C20:C22"/>
    <mergeCell ref="E20:E22"/>
    <mergeCell ref="F20:F22"/>
    <mergeCell ref="G20:G22"/>
    <mergeCell ref="I20:I22"/>
    <mergeCell ref="J20:J22"/>
    <mergeCell ref="K20:K22"/>
    <mergeCell ref="A23:A25"/>
    <mergeCell ref="B23:B25"/>
    <mergeCell ref="C23:C25"/>
    <mergeCell ref="E23:E25"/>
    <mergeCell ref="F23:F25"/>
    <mergeCell ref="G23:G25"/>
    <mergeCell ref="I23:I25"/>
    <mergeCell ref="J23:J25"/>
    <mergeCell ref="K23:K25"/>
    <mergeCell ref="A26:A28"/>
    <mergeCell ref="B26:B28"/>
    <mergeCell ref="C26:C28"/>
    <mergeCell ref="E26:E28"/>
    <mergeCell ref="F26:F28"/>
    <mergeCell ref="G26:G28"/>
    <mergeCell ref="I26:I28"/>
    <mergeCell ref="J26:J28"/>
    <mergeCell ref="K26:K28"/>
    <mergeCell ref="A29:A31"/>
    <mergeCell ref="B29:B31"/>
    <mergeCell ref="C29:C31"/>
    <mergeCell ref="E29:E31"/>
    <mergeCell ref="F29:F31"/>
    <mergeCell ref="G29:G31"/>
    <mergeCell ref="I29:I31"/>
    <mergeCell ref="J29:J31"/>
    <mergeCell ref="K29:K31"/>
    <mergeCell ref="A32:A34"/>
    <mergeCell ref="B32:B34"/>
    <mergeCell ref="C32:C34"/>
    <mergeCell ref="E32:E34"/>
    <mergeCell ref="F32:F34"/>
    <mergeCell ref="G32:G34"/>
    <mergeCell ref="I32:I34"/>
    <mergeCell ref="J32:J34"/>
    <mergeCell ref="K32:K34"/>
    <mergeCell ref="A35:A37"/>
    <mergeCell ref="B35:B37"/>
    <mergeCell ref="C35:C37"/>
    <mergeCell ref="E35:E37"/>
    <mergeCell ref="F35:F37"/>
    <mergeCell ref="G35:G37"/>
    <mergeCell ref="I35:I37"/>
    <mergeCell ref="J35:J37"/>
    <mergeCell ref="K35:K37"/>
    <mergeCell ref="A38:A40"/>
    <mergeCell ref="B38:B40"/>
    <mergeCell ref="C38:C40"/>
    <mergeCell ref="E38:E40"/>
    <mergeCell ref="F38:F40"/>
    <mergeCell ref="G38:G40"/>
    <mergeCell ref="I38:I40"/>
    <mergeCell ref="J38:J40"/>
    <mergeCell ref="K38:K40"/>
    <mergeCell ref="A41:A43"/>
    <mergeCell ref="B41:B43"/>
    <mergeCell ref="C41:C43"/>
    <mergeCell ref="E41:E43"/>
    <mergeCell ref="F41:F43"/>
    <mergeCell ref="G41:G43"/>
    <mergeCell ref="I41:I43"/>
    <mergeCell ref="J41:J43"/>
    <mergeCell ref="K41:K43"/>
    <mergeCell ref="A44:A46"/>
    <mergeCell ref="B44:B46"/>
    <mergeCell ref="C44:C46"/>
    <mergeCell ref="E44:E46"/>
    <mergeCell ref="K44:K46"/>
    <mergeCell ref="F44:F46"/>
    <mergeCell ref="G44:G46"/>
    <mergeCell ref="I44:I46"/>
    <mergeCell ref="J44:J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2008-03-19T10:10:30Z</cp:lastPrinted>
  <dcterms:created xsi:type="dcterms:W3CDTF">2008-03-11T11:01:49Z</dcterms:created>
  <dcterms:modified xsi:type="dcterms:W3CDTF">2008-03-19T10:15:30Z</dcterms:modified>
  <cp:category/>
  <cp:version/>
  <cp:contentType/>
  <cp:contentStatus/>
</cp:coreProperties>
</file>