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<sst xmlns="http://schemas.openxmlformats.org/spreadsheetml/2006/main" count="106" uniqueCount="90">
  <si>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t>Załącznik nr 1</t>
  </si>
  <si>
    <t>Zadania inwestycyjne w  2008 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</si>
  <si>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</si>
  <si>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</si>
  <si>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</si>
  <si>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</si>
  <si>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</si>
  <si>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</si>
  <si>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</si>
  <si>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</si>
  <si>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</si>
  <si>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</si>
  <si>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</si>
  <si>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2008 r.</t>
  </si>
  <si>
    <t>2009 r.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</si>
  <si>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</si>
  <si>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</si>
  <si>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</si>
  <si>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</si>
  <si>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</si>
  <si>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</si>
  <si>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</si>
  <si>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01. Projekt budowlano wykonawczy ul. Miedziana i Dzika</t>
  </si>
  <si>
    <t>02. Projekt budowlano wykonawczy ul. Wybickiego</t>
  </si>
  <si>
    <t>03. Projekt budowlano wykonawczy boiska sportowego i zagospodarowania terenu przy ul. Roosevelta</t>
  </si>
  <si>
    <t>04. Projekt budowlano wykonawczy terenu przy ul. II Armii WP</t>
  </si>
  <si>
    <t>05. Projekt budowlano wykonawczy zagospodarowania terenu Park Waszkiewicza, ul. Słoneczna oraz teren byłego amfiteatru ul. Piastowska</t>
  </si>
  <si>
    <t>06. Projekt budowlano - wykonawczy zagospodarowania terenu Pl.B.Chrobrego</t>
  </si>
  <si>
    <t>07. Budowa parkingu przy ul. Królewskiej</t>
  </si>
  <si>
    <t>08.Przebudowa drogi gminnej ul. Orla, Krańcowa i Świerkowa</t>
  </si>
  <si>
    <t>6060</t>
  </si>
  <si>
    <t>Wydatki na zakupy inwestycyjne jednostek budżetowych</t>
  </si>
  <si>
    <t>01. Plac zabaw</t>
  </si>
  <si>
    <t>2.</t>
  </si>
  <si>
    <t>700</t>
  </si>
  <si>
    <t>Gospodarka mieszkaniowa</t>
  </si>
  <si>
    <t>70005</t>
  </si>
  <si>
    <t>Gospodarka gruntami i nieruchomościami</t>
  </si>
  <si>
    <t>6050</t>
  </si>
  <si>
    <t>Wydatki inwestycyjne jednostek budżetowych</t>
  </si>
  <si>
    <t>01. Wykonanie projektu oraz termomodernizacja budynku przy ul. Gdańska 17</t>
  </si>
  <si>
    <t>02. Projekt budowlano wykonawczy elewacji budynków - deptak ul. Śląska</t>
  </si>
  <si>
    <t>3.</t>
  </si>
  <si>
    <t>750</t>
  </si>
  <si>
    <t>Administracja publiczna</t>
  </si>
  <si>
    <t>75023</t>
  </si>
  <si>
    <t>Urzędy gmin (miast i miast na prawach powiatu)</t>
  </si>
  <si>
    <t>01. Termomodernizacja budynku Urzędu Miejskiego</t>
  </si>
  <si>
    <t>01. Zakup sprzętu komputerowego i oprogramowania</t>
  </si>
  <si>
    <t>4.</t>
  </si>
  <si>
    <t>754</t>
  </si>
  <si>
    <t>Bezpieczeństwo publiczne i ochrona przeciwpożarowa</t>
  </si>
  <si>
    <t>75495</t>
  </si>
  <si>
    <t>Pozostała działalność</t>
  </si>
  <si>
    <t>01. Projekt monitoringu miasta</t>
  </si>
  <si>
    <t>5.</t>
  </si>
  <si>
    <t>801</t>
  </si>
  <si>
    <t>Oświata i wychowanie</t>
  </si>
  <si>
    <t>Szkoły podstawowe</t>
  </si>
  <si>
    <t>01. Budowa boiska wielofunkcyjnego przy ul. Kresowej</t>
  </si>
  <si>
    <t>6.</t>
  </si>
  <si>
    <t>900</t>
  </si>
  <si>
    <t>Gospodarka komunalna i ochrona środowiska</t>
  </si>
  <si>
    <t>90001</t>
  </si>
  <si>
    <t>Gospodarka ściekowa i ochrona wód</t>
  </si>
  <si>
    <t>01.Budowa sieci kanalizacyjnej ul. Buczka i Fornalskiej oraz sieci wodociągowej ul. Buczka, Fornalskiej i Cmentarnej</t>
  </si>
  <si>
    <t>02. Projekt sieci wodno - kanalizacyjnej ul. Legnicka</t>
  </si>
  <si>
    <t>03. Projekt sieci wodno - kanalizacyjnej ul. Śląska</t>
  </si>
  <si>
    <t>04. Projekt sieci wodociągowej ul. Cmentarna</t>
  </si>
  <si>
    <t>05. Projekt sieci wodociągowej ul. Kujawska</t>
  </si>
  <si>
    <t>06. Uzbrojenie w siec wodno - kanalizacyjną terenów przy ul. Miodowej</t>
  </si>
  <si>
    <t>90004</t>
  </si>
  <si>
    <t>Utrzymanie zieleni w miastach i gminach</t>
  </si>
  <si>
    <t>01. Dokumentacja techniczna dotycząca zagospodarowania Wyspy Teatralnej</t>
  </si>
  <si>
    <t>90015</t>
  </si>
  <si>
    <t>Oświetlenie ulic, placów i dróg</t>
  </si>
  <si>
    <t>01. Budowa oświetlenia drogowego ul. Dzika</t>
  </si>
  <si>
    <t>7.</t>
  </si>
  <si>
    <t>Kultura fizyczna i sport</t>
  </si>
  <si>
    <t>92604</t>
  </si>
  <si>
    <t>Instytucje kultury fizycznej</t>
  </si>
  <si>
    <t>01. Projekty wykonania studni głębinowej przy stadionie miejskim oraz krytej pływalni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</si>
  <si>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</si>
  <si>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</si>
  <si>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</si>
  <si>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</si>
  <si>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</si>
  <si>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 xml:space="preserve"> </t>
  </si>
  <si>
    <t xml:space="preserve">do uchwały nr XIX/249/2008 Rady Miejskiej w Gubinie </t>
  </si>
  <si>
    <t>z dnia 28 maja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</si>
</sst>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7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2" borderId="12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4" fontId="6" fillId="3" borderId="5" xfId="0" applyNumberFormat="1" applyFont="1" applyFill="1" applyBorder="1" applyAlignment="1">
      <alignment/>
    </xf>
    <xf numFmtId="4" fontId="6" fillId="3" borderId="6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wrapText="1"/>
    </xf>
    <xf numFmtId="4" fontId="5" fillId="4" borderId="5" xfId="0" applyNumberFormat="1" applyFont="1" applyFill="1" applyBorder="1" applyAlignment="1">
      <alignment/>
    </xf>
    <xf numFmtId="4" fontId="5" fillId="4" borderId="6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wrapText="1"/>
    </xf>
    <xf numFmtId="4" fontId="4" fillId="2" borderId="17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4" fontId="5" fillId="4" borderId="5" xfId="0" applyNumberFormat="1" applyFont="1" applyFill="1" applyBorder="1" applyAlignment="1">
      <alignment/>
    </xf>
    <xf numFmtId="4" fontId="6" fillId="4" borderId="5" xfId="0" applyNumberFormat="1" applyFont="1" applyFill="1" applyBorder="1" applyAlignment="1">
      <alignment/>
    </xf>
    <xf numFmtId="4" fontId="6" fillId="4" borderId="6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/>
    </xf>
    <xf numFmtId="49" fontId="4" fillId="2" borderId="13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/>
    </xf>
    <xf numFmtId="4" fontId="4" fillId="3" borderId="6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/>
    </xf>
    <xf numFmtId="4" fontId="4" fillId="4" borderId="6" xfId="0" applyNumberFormat="1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/>
    </xf>
    <xf numFmtId="4" fontId="4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6.7109375" style="0" customWidth="1"/>
    <col min="4" max="4" width="7.28125" style="0" customWidth="1"/>
    <col min="5" max="5" width="23.140625" style="0" customWidth="1"/>
    <col min="6" max="7" width="10.140625" style="0" customWidth="1"/>
    <col min="8" max="9" width="10.421875" style="0" customWidth="1"/>
    <col min="12" max="12" width="7.7109375" style="0" customWidth="1"/>
    <col min="13" max="13" width="7.57421875" style="0" customWidth="1"/>
  </cols>
  <sheetData>
    <row r="2" spans="13:14" ht="12.75">
      <c r="M2" s="79" t="s">
        <v>0</v>
      </c>
      <c r="N2" s="79"/>
    </row>
    <row r="3" spans="9:14" ht="12.75">
      <c r="I3" s="79" t="s">
        <v>88</v>
      </c>
      <c r="J3" s="79"/>
      <c r="K3" s="79"/>
      <c r="L3" s="79"/>
      <c r="M3" s="79"/>
      <c r="N3" s="79"/>
    </row>
    <row r="4" spans="11:14" ht="12.75">
      <c r="K4" s="79" t="s">
        <v>89</v>
      </c>
      <c r="L4" s="79"/>
      <c r="M4" s="79"/>
      <c r="N4" s="79"/>
    </row>
    <row r="6" spans="1:14" ht="12.7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8" ht="13.5" thickBot="1">
      <c r="N8" s="1" t="s">
        <v>2</v>
      </c>
    </row>
    <row r="9" spans="1:14" ht="12.75">
      <c r="A9" s="81" t="s">
        <v>3</v>
      </c>
      <c r="B9" s="84" t="s">
        <v>4</v>
      </c>
      <c r="C9" s="84" t="s">
        <v>5</v>
      </c>
      <c r="D9" s="84" t="s">
        <v>6</v>
      </c>
      <c r="E9" s="87" t="s">
        <v>7</v>
      </c>
      <c r="F9" s="87" t="s">
        <v>8</v>
      </c>
      <c r="G9" s="84" t="s">
        <v>9</v>
      </c>
      <c r="H9" s="84"/>
      <c r="I9" s="84"/>
      <c r="J9" s="84"/>
      <c r="K9" s="84"/>
      <c r="L9" s="84"/>
      <c r="M9" s="84"/>
      <c r="N9" s="90" t="s">
        <v>10</v>
      </c>
    </row>
    <row r="10" spans="1:14" ht="12.75">
      <c r="A10" s="82"/>
      <c r="B10" s="85"/>
      <c r="C10" s="85"/>
      <c r="D10" s="85"/>
      <c r="E10" s="88"/>
      <c r="F10" s="88"/>
      <c r="G10" s="88" t="s">
        <v>11</v>
      </c>
      <c r="H10" s="85" t="s">
        <v>12</v>
      </c>
      <c r="I10" s="85"/>
      <c r="J10" s="85"/>
      <c r="K10" s="85"/>
      <c r="L10" s="93" t="s">
        <v>13</v>
      </c>
      <c r="M10" s="93" t="s">
        <v>14</v>
      </c>
      <c r="N10" s="91"/>
    </row>
    <row r="11" spans="1:14" ht="46.5" thickBot="1">
      <c r="A11" s="83"/>
      <c r="B11" s="86"/>
      <c r="C11" s="86"/>
      <c r="D11" s="86"/>
      <c r="E11" s="89"/>
      <c r="F11" s="89"/>
      <c r="G11" s="89"/>
      <c r="H11" s="2" t="s">
        <v>15</v>
      </c>
      <c r="I11" s="2" t="s">
        <v>16</v>
      </c>
      <c r="J11" s="2" t="s">
        <v>17</v>
      </c>
      <c r="K11" s="2" t="s">
        <v>18</v>
      </c>
      <c r="L11" s="94"/>
      <c r="M11" s="94"/>
      <c r="N11" s="92"/>
    </row>
    <row r="12" spans="1:14" ht="13.5" thickBot="1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5">
        <v>14</v>
      </c>
    </row>
    <row r="13" spans="1:14" ht="12.75">
      <c r="A13" s="30" t="s">
        <v>19</v>
      </c>
      <c r="B13" s="31">
        <v>600</v>
      </c>
      <c r="C13" s="32"/>
      <c r="D13" s="31"/>
      <c r="E13" s="33" t="s">
        <v>20</v>
      </c>
      <c r="F13" s="34">
        <f>F14</f>
        <v>999000</v>
      </c>
      <c r="G13" s="34">
        <f>G14</f>
        <v>999000</v>
      </c>
      <c r="H13" s="34">
        <f>H14</f>
        <v>999000</v>
      </c>
      <c r="I13" s="34">
        <f>I14</f>
        <v>0</v>
      </c>
      <c r="J13" s="34"/>
      <c r="K13" s="34"/>
      <c r="L13" s="34"/>
      <c r="M13" s="34"/>
      <c r="N13" s="35"/>
    </row>
    <row r="14" spans="1:14" ht="12.75">
      <c r="A14" s="96"/>
      <c r="B14" s="77"/>
      <c r="C14" s="36">
        <v>60016</v>
      </c>
      <c r="D14" s="36"/>
      <c r="E14" s="37" t="s">
        <v>21</v>
      </c>
      <c r="F14" s="38">
        <f>F15+F24</f>
        <v>999000</v>
      </c>
      <c r="G14" s="38">
        <f>G15+G24</f>
        <v>999000</v>
      </c>
      <c r="H14" s="38">
        <f>H15+H24</f>
        <v>999000</v>
      </c>
      <c r="I14" s="38">
        <f>I15+I24</f>
        <v>0</v>
      </c>
      <c r="J14" s="38"/>
      <c r="K14" s="38"/>
      <c r="L14" s="38"/>
      <c r="M14" s="38"/>
      <c r="N14" s="39"/>
    </row>
    <row r="15" spans="1:14" ht="22.5">
      <c r="A15" s="97"/>
      <c r="B15" s="78"/>
      <c r="C15" s="77"/>
      <c r="D15" s="40">
        <v>6050</v>
      </c>
      <c r="E15" s="41" t="s">
        <v>39</v>
      </c>
      <c r="F15" s="42">
        <f>F16+F17+F18+F19+F20+F21+F22+F23</f>
        <v>975000</v>
      </c>
      <c r="G15" s="42">
        <f>G16+G17+G18+G19+G20+G21+G22+G23</f>
        <v>975000</v>
      </c>
      <c r="H15" s="42">
        <f>H16+H17+H18+H19+H20+H21+H22+H23</f>
        <v>975000</v>
      </c>
      <c r="I15" s="42">
        <f>I16+I17+I18+I19+I20+I21+I22</f>
        <v>0</v>
      </c>
      <c r="J15" s="42"/>
      <c r="K15" s="42"/>
      <c r="L15" s="42"/>
      <c r="M15" s="42"/>
      <c r="N15" s="43"/>
    </row>
    <row r="16" spans="1:14" ht="33.75">
      <c r="A16" s="97"/>
      <c r="B16" s="78"/>
      <c r="C16" s="78"/>
      <c r="D16" s="77"/>
      <c r="E16" s="9" t="s">
        <v>22</v>
      </c>
      <c r="F16" s="10">
        <v>30000</v>
      </c>
      <c r="G16" s="10">
        <f>F16</f>
        <v>30000</v>
      </c>
      <c r="H16" s="10">
        <f>G16</f>
        <v>30000</v>
      </c>
      <c r="I16" s="10"/>
      <c r="J16" s="10"/>
      <c r="K16" s="10"/>
      <c r="L16" s="10"/>
      <c r="M16" s="10"/>
      <c r="N16" s="11"/>
    </row>
    <row r="17" spans="1:14" ht="22.5">
      <c r="A17" s="97"/>
      <c r="B17" s="78"/>
      <c r="C17" s="78"/>
      <c r="D17" s="78"/>
      <c r="E17" s="9" t="s">
        <v>23</v>
      </c>
      <c r="F17" s="10">
        <v>15000</v>
      </c>
      <c r="G17" s="10">
        <v>15000</v>
      </c>
      <c r="H17" s="10">
        <v>15000</v>
      </c>
      <c r="I17" s="10"/>
      <c r="J17" s="10"/>
      <c r="K17" s="10"/>
      <c r="L17" s="10"/>
      <c r="M17" s="10"/>
      <c r="N17" s="11"/>
    </row>
    <row r="18" spans="1:14" ht="56.25">
      <c r="A18" s="97"/>
      <c r="B18" s="78"/>
      <c r="C18" s="78"/>
      <c r="D18" s="78"/>
      <c r="E18" s="9" t="s">
        <v>24</v>
      </c>
      <c r="F18" s="10">
        <v>15000</v>
      </c>
      <c r="G18" s="10">
        <f>F18</f>
        <v>15000</v>
      </c>
      <c r="H18" s="10">
        <f>G18</f>
        <v>15000</v>
      </c>
      <c r="I18" s="10"/>
      <c r="J18" s="10"/>
      <c r="K18" s="10"/>
      <c r="L18" s="10"/>
      <c r="M18" s="10"/>
      <c r="N18" s="11"/>
    </row>
    <row r="19" spans="1:14" ht="33.75">
      <c r="A19" s="97"/>
      <c r="B19" s="78"/>
      <c r="C19" s="78"/>
      <c r="D19" s="78"/>
      <c r="E19" s="9" t="s">
        <v>25</v>
      </c>
      <c r="F19" s="10">
        <v>45000</v>
      </c>
      <c r="G19" s="10">
        <f>F19</f>
        <v>45000</v>
      </c>
      <c r="H19" s="10">
        <f>G19</f>
        <v>45000</v>
      </c>
      <c r="I19" s="10"/>
      <c r="J19" s="10"/>
      <c r="K19" s="10"/>
      <c r="L19" s="10"/>
      <c r="M19" s="10"/>
      <c r="N19" s="11"/>
    </row>
    <row r="20" spans="1:14" ht="67.5">
      <c r="A20" s="97"/>
      <c r="B20" s="78"/>
      <c r="C20" s="78"/>
      <c r="D20" s="78"/>
      <c r="E20" s="9" t="s">
        <v>26</v>
      </c>
      <c r="F20" s="10">
        <v>30000</v>
      </c>
      <c r="G20" s="10">
        <f aca="true" t="shared" si="0" ref="G20:H24">F20</f>
        <v>30000</v>
      </c>
      <c r="H20" s="10">
        <f t="shared" si="0"/>
        <v>30000</v>
      </c>
      <c r="I20" s="10"/>
      <c r="J20" s="10"/>
      <c r="K20" s="10"/>
      <c r="L20" s="10"/>
      <c r="M20" s="10"/>
      <c r="N20" s="11"/>
    </row>
    <row r="21" spans="1:14" ht="45">
      <c r="A21" s="97"/>
      <c r="B21" s="78"/>
      <c r="C21" s="78"/>
      <c r="D21" s="78"/>
      <c r="E21" s="9" t="s">
        <v>27</v>
      </c>
      <c r="F21" s="10">
        <v>20000</v>
      </c>
      <c r="G21" s="10">
        <f t="shared" si="0"/>
        <v>20000</v>
      </c>
      <c r="H21" s="10">
        <f t="shared" si="0"/>
        <v>20000</v>
      </c>
      <c r="I21" s="10"/>
      <c r="J21" s="10"/>
      <c r="K21" s="10"/>
      <c r="L21" s="10"/>
      <c r="M21" s="10"/>
      <c r="N21" s="10"/>
    </row>
    <row r="22" spans="1:14" ht="22.5">
      <c r="A22" s="97"/>
      <c r="B22" s="78"/>
      <c r="C22" s="78"/>
      <c r="D22" s="78"/>
      <c r="E22" s="9" t="s">
        <v>28</v>
      </c>
      <c r="F22" s="10">
        <v>120000</v>
      </c>
      <c r="G22" s="10">
        <f t="shared" si="0"/>
        <v>120000</v>
      </c>
      <c r="H22" s="10">
        <v>120000</v>
      </c>
      <c r="I22" s="10"/>
      <c r="J22" s="10"/>
      <c r="K22" s="10"/>
      <c r="L22" s="10"/>
      <c r="M22" s="10"/>
      <c r="N22" s="11"/>
    </row>
    <row r="23" spans="1:14" ht="33.75">
      <c r="A23" s="97"/>
      <c r="B23" s="78"/>
      <c r="C23" s="78"/>
      <c r="D23" s="95"/>
      <c r="E23" s="9" t="s">
        <v>29</v>
      </c>
      <c r="F23" s="10">
        <v>700000</v>
      </c>
      <c r="G23" s="10">
        <f t="shared" si="0"/>
        <v>700000</v>
      </c>
      <c r="H23" s="10">
        <v>700000</v>
      </c>
      <c r="I23" s="10"/>
      <c r="J23" s="10"/>
      <c r="K23" s="10"/>
      <c r="L23" s="10"/>
      <c r="M23" s="10"/>
      <c r="N23" s="11"/>
    </row>
    <row r="24" spans="1:14" ht="33.75">
      <c r="A24" s="97"/>
      <c r="B24" s="78"/>
      <c r="C24" s="78"/>
      <c r="D24" s="40" t="s">
        <v>30</v>
      </c>
      <c r="E24" s="41" t="s">
        <v>31</v>
      </c>
      <c r="F24" s="42">
        <f>F25</f>
        <v>24000</v>
      </c>
      <c r="G24" s="42">
        <f>G25</f>
        <v>24000</v>
      </c>
      <c r="H24" s="42">
        <f t="shared" si="0"/>
        <v>24000</v>
      </c>
      <c r="I24" s="42"/>
      <c r="J24" s="42"/>
      <c r="K24" s="42"/>
      <c r="L24" s="42"/>
      <c r="M24" s="42"/>
      <c r="N24" s="43"/>
    </row>
    <row r="25" spans="1:14" ht="13.5" thickBot="1">
      <c r="A25" s="98"/>
      <c r="B25" s="95"/>
      <c r="C25" s="95"/>
      <c r="D25" s="12"/>
      <c r="E25" s="13" t="s">
        <v>32</v>
      </c>
      <c r="F25" s="14">
        <v>24000</v>
      </c>
      <c r="G25" s="14">
        <f>F25</f>
        <v>24000</v>
      </c>
      <c r="H25" s="14">
        <f>G25</f>
        <v>24000</v>
      </c>
      <c r="I25" s="14"/>
      <c r="J25" s="14"/>
      <c r="K25" s="14"/>
      <c r="L25" s="14"/>
      <c r="M25" s="14"/>
      <c r="N25" s="15"/>
    </row>
    <row r="26" spans="1:14" ht="12.75">
      <c r="A26" s="44" t="s">
        <v>33</v>
      </c>
      <c r="B26" s="45" t="s">
        <v>34</v>
      </c>
      <c r="C26" s="45"/>
      <c r="D26" s="31"/>
      <c r="E26" s="46" t="s">
        <v>35</v>
      </c>
      <c r="F26" s="34">
        <f aca="true" t="shared" si="1" ref="F26:I27">F27</f>
        <v>670000</v>
      </c>
      <c r="G26" s="47">
        <f>H26+I26+J26+K26</f>
        <v>670000</v>
      </c>
      <c r="H26" s="34">
        <f t="shared" si="1"/>
        <v>70000</v>
      </c>
      <c r="I26" s="34">
        <f t="shared" si="1"/>
        <v>600000</v>
      </c>
      <c r="J26" s="48"/>
      <c r="K26" s="48"/>
      <c r="L26" s="48"/>
      <c r="M26" s="48"/>
      <c r="N26" s="49"/>
    </row>
    <row r="27" spans="1:14" ht="22.5">
      <c r="A27" s="99"/>
      <c r="B27" s="77"/>
      <c r="C27" s="36" t="s">
        <v>36</v>
      </c>
      <c r="D27" s="36"/>
      <c r="E27" s="37" t="s">
        <v>37</v>
      </c>
      <c r="F27" s="38">
        <f t="shared" si="1"/>
        <v>670000</v>
      </c>
      <c r="G27" s="50">
        <f>H27+I27+J27+K27</f>
        <v>670000</v>
      </c>
      <c r="H27" s="38">
        <f t="shared" si="1"/>
        <v>70000</v>
      </c>
      <c r="I27" s="51">
        <f t="shared" si="1"/>
        <v>600000</v>
      </c>
      <c r="J27" s="51"/>
      <c r="K27" s="51"/>
      <c r="L27" s="51"/>
      <c r="M27" s="51"/>
      <c r="N27" s="52"/>
    </row>
    <row r="28" spans="1:14" ht="22.5">
      <c r="A28" s="100"/>
      <c r="B28" s="78"/>
      <c r="C28" s="77"/>
      <c r="D28" s="40" t="s">
        <v>38</v>
      </c>
      <c r="E28" s="41" t="s">
        <v>39</v>
      </c>
      <c r="F28" s="42">
        <f>F29+F30</f>
        <v>670000</v>
      </c>
      <c r="G28" s="53">
        <f>H28+I28+J28+K28</f>
        <v>670000</v>
      </c>
      <c r="H28" s="42">
        <f>H29+H30</f>
        <v>70000</v>
      </c>
      <c r="I28" s="42">
        <f>I29+I30</f>
        <v>600000</v>
      </c>
      <c r="J28" s="42"/>
      <c r="K28" s="42"/>
      <c r="L28" s="42"/>
      <c r="M28" s="42"/>
      <c r="N28" s="43"/>
    </row>
    <row r="29" spans="1:14" ht="33.75">
      <c r="A29" s="100"/>
      <c r="B29" s="78"/>
      <c r="C29" s="78"/>
      <c r="D29" s="77"/>
      <c r="E29" s="9" t="s">
        <v>40</v>
      </c>
      <c r="F29" s="10">
        <v>600000</v>
      </c>
      <c r="G29" s="17">
        <f>H29+I29+J29+K29</f>
        <v>600000</v>
      </c>
      <c r="H29" s="10">
        <v>0</v>
      </c>
      <c r="I29" s="10">
        <v>600000</v>
      </c>
      <c r="J29" s="10"/>
      <c r="K29" s="10"/>
      <c r="L29" s="10"/>
      <c r="M29" s="10"/>
      <c r="N29" s="11"/>
    </row>
    <row r="30" spans="1:14" ht="34.5" thickBot="1">
      <c r="A30" s="101"/>
      <c r="B30" s="102"/>
      <c r="C30" s="102"/>
      <c r="D30" s="102"/>
      <c r="E30" s="13" t="s">
        <v>41</v>
      </c>
      <c r="F30" s="14">
        <v>70000</v>
      </c>
      <c r="G30" s="14">
        <v>70000</v>
      </c>
      <c r="H30" s="14">
        <v>70000</v>
      </c>
      <c r="I30" s="14"/>
      <c r="J30" s="14"/>
      <c r="K30" s="14"/>
      <c r="L30" s="14"/>
      <c r="M30" s="14"/>
      <c r="N30" s="15"/>
    </row>
    <row r="31" spans="1:14" ht="12.75">
      <c r="A31" s="30" t="s">
        <v>42</v>
      </c>
      <c r="B31" s="31" t="s">
        <v>43</v>
      </c>
      <c r="C31" s="31"/>
      <c r="D31" s="31"/>
      <c r="E31" s="46" t="s">
        <v>44</v>
      </c>
      <c r="F31" s="34">
        <f>F32</f>
        <v>1830000</v>
      </c>
      <c r="G31" s="47">
        <f>G32</f>
        <v>1830000</v>
      </c>
      <c r="H31" s="34">
        <f>H32</f>
        <v>315000</v>
      </c>
      <c r="I31" s="34">
        <f>I32</f>
        <v>1515000</v>
      </c>
      <c r="J31" s="34"/>
      <c r="K31" s="34"/>
      <c r="L31" s="34"/>
      <c r="M31" s="34"/>
      <c r="N31" s="35"/>
    </row>
    <row r="32" spans="1:14" ht="22.5">
      <c r="A32" s="99"/>
      <c r="B32" s="77"/>
      <c r="C32" s="36" t="s">
        <v>45</v>
      </c>
      <c r="D32" s="36"/>
      <c r="E32" s="37" t="s">
        <v>46</v>
      </c>
      <c r="F32" s="38">
        <f>F33+F35</f>
        <v>1830000</v>
      </c>
      <c r="G32" s="38">
        <f>G33+G35</f>
        <v>1830000</v>
      </c>
      <c r="H32" s="38">
        <f>H33+H35</f>
        <v>315000</v>
      </c>
      <c r="I32" s="38">
        <f>I33+I35</f>
        <v>1515000</v>
      </c>
      <c r="J32" s="38"/>
      <c r="K32" s="38"/>
      <c r="L32" s="38"/>
      <c r="M32" s="38"/>
      <c r="N32" s="39"/>
    </row>
    <row r="33" spans="1:14" ht="22.5">
      <c r="A33" s="100"/>
      <c r="B33" s="78"/>
      <c r="C33" s="103"/>
      <c r="D33" s="56" t="s">
        <v>38</v>
      </c>
      <c r="E33" s="41" t="s">
        <v>39</v>
      </c>
      <c r="F33" s="53">
        <f>F34</f>
        <v>1800000</v>
      </c>
      <c r="G33" s="53">
        <f>F33</f>
        <v>1800000</v>
      </c>
      <c r="H33" s="53">
        <f>H34</f>
        <v>285000</v>
      </c>
      <c r="I33" s="53">
        <f>I34</f>
        <v>1515000</v>
      </c>
      <c r="J33" s="54"/>
      <c r="K33" s="54"/>
      <c r="L33" s="54"/>
      <c r="M33" s="54"/>
      <c r="N33" s="55"/>
    </row>
    <row r="34" spans="1:14" ht="22.5">
      <c r="A34" s="100"/>
      <c r="B34" s="78"/>
      <c r="C34" s="104"/>
      <c r="D34" s="6"/>
      <c r="E34" s="18" t="s">
        <v>47</v>
      </c>
      <c r="F34" s="16">
        <v>1800000</v>
      </c>
      <c r="G34" s="17">
        <f>F34</f>
        <v>1800000</v>
      </c>
      <c r="H34" s="16">
        <v>285000</v>
      </c>
      <c r="I34" s="16">
        <v>1515000</v>
      </c>
      <c r="J34" s="16"/>
      <c r="K34" s="7"/>
      <c r="L34" s="7"/>
      <c r="M34" s="7"/>
      <c r="N34" s="8"/>
    </row>
    <row r="35" spans="1:14" ht="33.75">
      <c r="A35" s="100"/>
      <c r="B35" s="78"/>
      <c r="C35" s="104"/>
      <c r="D35" s="40" t="s">
        <v>30</v>
      </c>
      <c r="E35" s="41" t="s">
        <v>31</v>
      </c>
      <c r="F35" s="42">
        <f>F36</f>
        <v>30000</v>
      </c>
      <c r="G35" s="42">
        <f>G36</f>
        <v>30000</v>
      </c>
      <c r="H35" s="42">
        <f>H36</f>
        <v>30000</v>
      </c>
      <c r="I35" s="42"/>
      <c r="J35" s="42"/>
      <c r="K35" s="42"/>
      <c r="L35" s="42"/>
      <c r="M35" s="42"/>
      <c r="N35" s="43"/>
    </row>
    <row r="36" spans="1:14" ht="34.5" thickBot="1">
      <c r="A36" s="101"/>
      <c r="B36" s="102"/>
      <c r="C36" s="105"/>
      <c r="D36" s="19"/>
      <c r="E36" s="13" t="s">
        <v>48</v>
      </c>
      <c r="F36" s="14">
        <v>30000</v>
      </c>
      <c r="G36" s="14">
        <v>30000</v>
      </c>
      <c r="H36" s="14">
        <v>30000</v>
      </c>
      <c r="I36" s="14"/>
      <c r="J36" s="14"/>
      <c r="K36" s="14"/>
      <c r="L36" s="14"/>
      <c r="M36" s="14"/>
      <c r="N36" s="15"/>
    </row>
    <row r="37" spans="1:14" ht="22.5">
      <c r="A37" s="30" t="s">
        <v>49</v>
      </c>
      <c r="B37" s="31" t="s">
        <v>50</v>
      </c>
      <c r="C37" s="31"/>
      <c r="D37" s="31"/>
      <c r="E37" s="46" t="s">
        <v>51</v>
      </c>
      <c r="F37" s="34">
        <f aca="true" t="shared" si="2" ref="F37:H39">F38</f>
        <v>10000</v>
      </c>
      <c r="G37" s="34">
        <f t="shared" si="2"/>
        <v>10000</v>
      </c>
      <c r="H37" s="34">
        <f t="shared" si="2"/>
        <v>10000</v>
      </c>
      <c r="I37" s="34"/>
      <c r="J37" s="34"/>
      <c r="K37" s="34"/>
      <c r="L37" s="48"/>
      <c r="M37" s="48"/>
      <c r="N37" s="49"/>
    </row>
    <row r="38" spans="1:14" ht="12.75">
      <c r="A38" s="99"/>
      <c r="B38" s="77"/>
      <c r="C38" s="36" t="s">
        <v>52</v>
      </c>
      <c r="D38" s="36"/>
      <c r="E38" s="37" t="s">
        <v>53</v>
      </c>
      <c r="F38" s="38">
        <f t="shared" si="2"/>
        <v>10000</v>
      </c>
      <c r="G38" s="38">
        <f t="shared" si="2"/>
        <v>10000</v>
      </c>
      <c r="H38" s="38">
        <f t="shared" si="2"/>
        <v>10000</v>
      </c>
      <c r="I38" s="51"/>
      <c r="J38" s="51"/>
      <c r="K38" s="51"/>
      <c r="L38" s="51"/>
      <c r="M38" s="51"/>
      <c r="N38" s="52"/>
    </row>
    <row r="39" spans="1:14" ht="22.5">
      <c r="A39" s="100"/>
      <c r="B39" s="78"/>
      <c r="C39" s="77"/>
      <c r="D39" s="40" t="s">
        <v>38</v>
      </c>
      <c r="E39" s="41" t="s">
        <v>39</v>
      </c>
      <c r="F39" s="42">
        <f t="shared" si="2"/>
        <v>10000</v>
      </c>
      <c r="G39" s="42">
        <f t="shared" si="2"/>
        <v>10000</v>
      </c>
      <c r="H39" s="42">
        <f t="shared" si="2"/>
        <v>10000</v>
      </c>
      <c r="I39" s="42"/>
      <c r="J39" s="42"/>
      <c r="K39" s="42"/>
      <c r="L39" s="42"/>
      <c r="M39" s="42"/>
      <c r="N39" s="43"/>
    </row>
    <row r="40" spans="1:14" ht="13.5" thickBot="1">
      <c r="A40" s="101"/>
      <c r="B40" s="102"/>
      <c r="C40" s="102"/>
      <c r="D40" s="19"/>
      <c r="E40" s="13" t="s">
        <v>54</v>
      </c>
      <c r="F40" s="14">
        <v>10000</v>
      </c>
      <c r="G40" s="14">
        <v>10000</v>
      </c>
      <c r="H40" s="14">
        <v>10000</v>
      </c>
      <c r="I40" s="14"/>
      <c r="J40" s="14"/>
      <c r="K40" s="14"/>
      <c r="L40" s="14"/>
      <c r="M40" s="14"/>
      <c r="N40" s="15"/>
    </row>
    <row r="41" spans="1:14" ht="12.75">
      <c r="A41" s="30" t="s">
        <v>55</v>
      </c>
      <c r="B41" s="31" t="s">
        <v>56</v>
      </c>
      <c r="C41" s="57"/>
      <c r="D41" s="57"/>
      <c r="E41" s="58" t="s">
        <v>57</v>
      </c>
      <c r="F41" s="34">
        <f>F42</f>
        <v>520000</v>
      </c>
      <c r="G41" s="47">
        <f>H41+I41+J41+K41</f>
        <v>520000</v>
      </c>
      <c r="H41" s="34">
        <f>H42</f>
        <v>320000</v>
      </c>
      <c r="I41" s="34"/>
      <c r="J41" s="34">
        <f>J42</f>
        <v>200000</v>
      </c>
      <c r="K41" s="34"/>
      <c r="L41" s="34"/>
      <c r="M41" s="34"/>
      <c r="N41" s="35"/>
    </row>
    <row r="42" spans="1:14" ht="12.75">
      <c r="A42" s="106"/>
      <c r="B42" s="109"/>
      <c r="C42" s="59">
        <v>80101</v>
      </c>
      <c r="D42" s="59"/>
      <c r="E42" s="60" t="s">
        <v>58</v>
      </c>
      <c r="F42" s="38">
        <f>F43</f>
        <v>520000</v>
      </c>
      <c r="G42" s="50">
        <f>H42+I42+J42+K42</f>
        <v>520000</v>
      </c>
      <c r="H42" s="38">
        <f>H43</f>
        <v>320000</v>
      </c>
      <c r="I42" s="61"/>
      <c r="J42" s="38">
        <f>J43</f>
        <v>200000</v>
      </c>
      <c r="K42" s="61"/>
      <c r="L42" s="61"/>
      <c r="M42" s="61"/>
      <c r="N42" s="62"/>
    </row>
    <row r="43" spans="1:14" ht="22.5">
      <c r="A43" s="107"/>
      <c r="B43" s="110"/>
      <c r="C43" s="112"/>
      <c r="D43" s="63">
        <v>6050</v>
      </c>
      <c r="E43" s="41" t="s">
        <v>39</v>
      </c>
      <c r="F43" s="53">
        <f>F44</f>
        <v>520000</v>
      </c>
      <c r="G43" s="53">
        <f>H43+I43+J43+K43</f>
        <v>520000</v>
      </c>
      <c r="H43" s="53">
        <f>H44</f>
        <v>320000</v>
      </c>
      <c r="I43" s="64"/>
      <c r="J43" s="53">
        <f>J44</f>
        <v>200000</v>
      </c>
      <c r="K43" s="64"/>
      <c r="L43" s="64"/>
      <c r="M43" s="64"/>
      <c r="N43" s="65"/>
    </row>
    <row r="44" spans="1:14" ht="34.5" thickBot="1">
      <c r="A44" s="108"/>
      <c r="B44" s="111"/>
      <c r="C44" s="113"/>
      <c r="D44" s="20"/>
      <c r="E44" s="21" t="s">
        <v>59</v>
      </c>
      <c r="F44" s="22">
        <v>520000</v>
      </c>
      <c r="G44" s="17">
        <f>H44+I44+J44+K44</f>
        <v>520000</v>
      </c>
      <c r="H44" s="22">
        <v>320000</v>
      </c>
      <c r="I44" s="22"/>
      <c r="J44" s="22">
        <v>200000</v>
      </c>
      <c r="K44" s="22"/>
      <c r="L44" s="22"/>
      <c r="M44" s="22"/>
      <c r="N44" s="23"/>
    </row>
    <row r="45" spans="1:14" ht="22.5">
      <c r="A45" s="30" t="s">
        <v>60</v>
      </c>
      <c r="B45" s="31" t="s">
        <v>61</v>
      </c>
      <c r="C45" s="31"/>
      <c r="D45" s="31"/>
      <c r="E45" s="46" t="s">
        <v>62</v>
      </c>
      <c r="F45" s="34">
        <f>F46+F54+F57</f>
        <v>1656800</v>
      </c>
      <c r="G45" s="34">
        <f>G46+G54+G57</f>
        <v>1656800</v>
      </c>
      <c r="H45" s="34">
        <f>H46+H54+H57</f>
        <v>996800</v>
      </c>
      <c r="I45" s="34">
        <f>I46+I54+I57</f>
        <v>660000</v>
      </c>
      <c r="J45" s="34"/>
      <c r="K45" s="34"/>
      <c r="L45" s="34"/>
      <c r="M45" s="34"/>
      <c r="N45" s="35"/>
    </row>
    <row r="46" spans="1:14" ht="22.5">
      <c r="A46" s="114"/>
      <c r="B46" s="116"/>
      <c r="C46" s="36" t="s">
        <v>63</v>
      </c>
      <c r="D46" s="66"/>
      <c r="E46" s="37" t="s">
        <v>64</v>
      </c>
      <c r="F46" s="38">
        <f>F47</f>
        <v>1548000</v>
      </c>
      <c r="G46" s="38">
        <f>G47</f>
        <v>1548000</v>
      </c>
      <c r="H46" s="38">
        <f>H47</f>
        <v>888000</v>
      </c>
      <c r="I46" s="38">
        <f>I47</f>
        <v>660000</v>
      </c>
      <c r="J46" s="38"/>
      <c r="K46" s="51"/>
      <c r="L46" s="51"/>
      <c r="M46" s="51"/>
      <c r="N46" s="52"/>
    </row>
    <row r="47" spans="1:14" ht="22.5">
      <c r="A47" s="115"/>
      <c r="B47" s="117"/>
      <c r="C47" s="77"/>
      <c r="D47" s="67" t="s">
        <v>38</v>
      </c>
      <c r="E47" s="41" t="s">
        <v>39</v>
      </c>
      <c r="F47" s="42">
        <f>F48+F49+F50+F51+F52+F53</f>
        <v>1548000</v>
      </c>
      <c r="G47" s="42">
        <f>G48+G49+G50+G51+G52+G53</f>
        <v>1548000</v>
      </c>
      <c r="H47" s="42">
        <f>H48+H49+H50+H51+H52+H53</f>
        <v>888000</v>
      </c>
      <c r="I47" s="42">
        <f>I48+I49+I50+I51+I52+I53</f>
        <v>660000</v>
      </c>
      <c r="J47" s="42"/>
      <c r="K47" s="42"/>
      <c r="L47" s="42"/>
      <c r="M47" s="42"/>
      <c r="N47" s="43"/>
    </row>
    <row r="48" spans="1:14" ht="48" customHeight="1">
      <c r="A48" s="115"/>
      <c r="B48" s="117"/>
      <c r="C48" s="78"/>
      <c r="D48" s="121" t="s">
        <v>87</v>
      </c>
      <c r="E48" s="9" t="s">
        <v>65</v>
      </c>
      <c r="F48" s="10">
        <v>430000</v>
      </c>
      <c r="G48" s="10">
        <v>430000</v>
      </c>
      <c r="H48" s="10">
        <v>250000</v>
      </c>
      <c r="I48" s="10">
        <v>180000</v>
      </c>
      <c r="J48" s="10"/>
      <c r="K48" s="10"/>
      <c r="L48" s="10"/>
      <c r="M48" s="10"/>
      <c r="N48" s="11"/>
    </row>
    <row r="49" spans="1:14" ht="22.5">
      <c r="A49" s="115"/>
      <c r="B49" s="117"/>
      <c r="C49" s="78"/>
      <c r="D49" s="122"/>
      <c r="E49" s="9" t="s">
        <v>66</v>
      </c>
      <c r="F49" s="10">
        <v>44000</v>
      </c>
      <c r="G49" s="10">
        <v>44000</v>
      </c>
      <c r="H49" s="10">
        <v>44000</v>
      </c>
      <c r="I49" s="10"/>
      <c r="J49" s="10"/>
      <c r="K49" s="10"/>
      <c r="L49" s="10"/>
      <c r="M49" s="10"/>
      <c r="N49" s="11"/>
    </row>
    <row r="50" spans="1:14" ht="22.5">
      <c r="A50" s="115"/>
      <c r="B50" s="117"/>
      <c r="C50" s="78"/>
      <c r="D50" s="122"/>
      <c r="E50" s="9" t="s">
        <v>67</v>
      </c>
      <c r="F50" s="10">
        <v>44000</v>
      </c>
      <c r="G50" s="10">
        <v>44000</v>
      </c>
      <c r="H50" s="10">
        <v>44000</v>
      </c>
      <c r="I50" s="10"/>
      <c r="J50" s="10"/>
      <c r="K50" s="10"/>
      <c r="L50" s="10"/>
      <c r="M50" s="10"/>
      <c r="N50" s="11"/>
    </row>
    <row r="51" spans="1:14" ht="22.5">
      <c r="A51" s="115"/>
      <c r="B51" s="117"/>
      <c r="C51" s="78"/>
      <c r="D51" s="122"/>
      <c r="E51" s="9" t="s">
        <v>68</v>
      </c>
      <c r="F51" s="10">
        <v>15000</v>
      </c>
      <c r="G51" s="10">
        <v>15000</v>
      </c>
      <c r="H51" s="10">
        <v>15000</v>
      </c>
      <c r="I51" s="10"/>
      <c r="J51" s="10"/>
      <c r="K51" s="10"/>
      <c r="L51" s="10"/>
      <c r="M51" s="10"/>
      <c r="N51" s="11"/>
    </row>
    <row r="52" spans="1:14" ht="22.5">
      <c r="A52" s="115"/>
      <c r="B52" s="117"/>
      <c r="C52" s="78"/>
      <c r="D52" s="122"/>
      <c r="E52" s="9" t="s">
        <v>69</v>
      </c>
      <c r="F52" s="10">
        <v>15000</v>
      </c>
      <c r="G52" s="10">
        <v>15000</v>
      </c>
      <c r="H52" s="10">
        <v>15000</v>
      </c>
      <c r="I52" s="10"/>
      <c r="J52" s="10"/>
      <c r="K52" s="10"/>
      <c r="L52" s="10"/>
      <c r="M52" s="10"/>
      <c r="N52" s="11"/>
    </row>
    <row r="53" spans="1:14" ht="33.75">
      <c r="A53" s="115"/>
      <c r="B53" s="117"/>
      <c r="C53" s="95"/>
      <c r="D53" s="123"/>
      <c r="E53" s="9" t="s">
        <v>70</v>
      </c>
      <c r="F53" s="10">
        <v>1000000</v>
      </c>
      <c r="G53" s="10">
        <f>H53+I53+J53+K53</f>
        <v>1000000</v>
      </c>
      <c r="H53" s="10">
        <v>520000</v>
      </c>
      <c r="I53" s="10">
        <v>480000</v>
      </c>
      <c r="J53" s="10"/>
      <c r="K53" s="10"/>
      <c r="L53" s="10"/>
      <c r="M53" s="10"/>
      <c r="N53" s="11"/>
    </row>
    <row r="54" spans="1:14" ht="22.5">
      <c r="A54" s="115"/>
      <c r="B54" s="117"/>
      <c r="C54" s="68" t="s">
        <v>71</v>
      </c>
      <c r="D54" s="69"/>
      <c r="E54" s="37" t="s">
        <v>72</v>
      </c>
      <c r="F54" s="38">
        <f aca="true" t="shared" si="3" ref="F54:H55">F55</f>
        <v>48800</v>
      </c>
      <c r="G54" s="38">
        <f t="shared" si="3"/>
        <v>48800</v>
      </c>
      <c r="H54" s="38">
        <f t="shared" si="3"/>
        <v>48800</v>
      </c>
      <c r="I54" s="38"/>
      <c r="J54" s="38"/>
      <c r="K54" s="38"/>
      <c r="L54" s="38"/>
      <c r="M54" s="38"/>
      <c r="N54" s="39"/>
    </row>
    <row r="55" spans="1:14" ht="22.5">
      <c r="A55" s="115"/>
      <c r="B55" s="117"/>
      <c r="C55" s="77"/>
      <c r="D55" s="70" t="s">
        <v>38</v>
      </c>
      <c r="E55" s="41" t="s">
        <v>39</v>
      </c>
      <c r="F55" s="42">
        <v>48800</v>
      </c>
      <c r="G55" s="42">
        <f t="shared" si="3"/>
        <v>48800</v>
      </c>
      <c r="H55" s="42">
        <f t="shared" si="3"/>
        <v>48800</v>
      </c>
      <c r="I55" s="42"/>
      <c r="J55" s="42"/>
      <c r="K55" s="42"/>
      <c r="L55" s="42"/>
      <c r="M55" s="42"/>
      <c r="N55" s="43"/>
    </row>
    <row r="56" spans="1:14" ht="33.75">
      <c r="A56" s="115"/>
      <c r="B56" s="117"/>
      <c r="C56" s="95"/>
      <c r="D56" s="25"/>
      <c r="E56" s="9" t="s">
        <v>73</v>
      </c>
      <c r="F56" s="10">
        <v>48800</v>
      </c>
      <c r="G56" s="10">
        <f>H56+I56+J56+K56</f>
        <v>48800</v>
      </c>
      <c r="H56" s="10">
        <v>48800</v>
      </c>
      <c r="I56" s="10"/>
      <c r="J56" s="10"/>
      <c r="K56" s="10"/>
      <c r="L56" s="10"/>
      <c r="M56" s="10"/>
      <c r="N56" s="11"/>
    </row>
    <row r="57" spans="1:14" ht="12.75">
      <c r="A57" s="115"/>
      <c r="B57" s="117"/>
      <c r="C57" s="36" t="s">
        <v>74</v>
      </c>
      <c r="D57" s="66"/>
      <c r="E57" s="37" t="s">
        <v>75</v>
      </c>
      <c r="F57" s="38">
        <f aca="true" t="shared" si="4" ref="F57:I58">F58</f>
        <v>60000</v>
      </c>
      <c r="G57" s="38">
        <f t="shared" si="4"/>
        <v>60000</v>
      </c>
      <c r="H57" s="38">
        <f t="shared" si="4"/>
        <v>60000</v>
      </c>
      <c r="I57" s="38">
        <f t="shared" si="4"/>
        <v>0</v>
      </c>
      <c r="J57" s="38"/>
      <c r="K57" s="38"/>
      <c r="L57" s="51"/>
      <c r="M57" s="51"/>
      <c r="N57" s="52"/>
    </row>
    <row r="58" spans="1:14" ht="22.5">
      <c r="A58" s="115"/>
      <c r="B58" s="117"/>
      <c r="C58" s="77"/>
      <c r="D58" s="67" t="s">
        <v>38</v>
      </c>
      <c r="E58" s="41" t="s">
        <v>39</v>
      </c>
      <c r="F58" s="42">
        <f t="shared" si="4"/>
        <v>60000</v>
      </c>
      <c r="G58" s="42">
        <f t="shared" si="4"/>
        <v>60000</v>
      </c>
      <c r="H58" s="42">
        <f t="shared" si="4"/>
        <v>60000</v>
      </c>
      <c r="I58" s="42"/>
      <c r="J58" s="42"/>
      <c r="K58" s="42"/>
      <c r="L58" s="42"/>
      <c r="M58" s="42"/>
      <c r="N58" s="43"/>
    </row>
    <row r="59" spans="1:14" ht="23.25" thickBot="1">
      <c r="A59" s="115"/>
      <c r="B59" s="117"/>
      <c r="C59" s="78"/>
      <c r="D59" s="24"/>
      <c r="E59" s="9" t="s">
        <v>76</v>
      </c>
      <c r="F59" s="10">
        <v>60000</v>
      </c>
      <c r="G59" s="10">
        <v>60000</v>
      </c>
      <c r="H59" s="10">
        <v>60000</v>
      </c>
      <c r="I59" s="10"/>
      <c r="J59" s="10"/>
      <c r="K59" s="10"/>
      <c r="L59" s="10"/>
      <c r="M59" s="10"/>
      <c r="N59" s="11"/>
    </row>
    <row r="60" spans="1:14" ht="12.75">
      <c r="A60" s="30" t="s">
        <v>77</v>
      </c>
      <c r="B60" s="71">
        <v>926</v>
      </c>
      <c r="C60" s="31"/>
      <c r="D60" s="72"/>
      <c r="E60" s="46" t="s">
        <v>78</v>
      </c>
      <c r="F60" s="34">
        <f aca="true" t="shared" si="5" ref="F60:H62">F61</f>
        <v>10000</v>
      </c>
      <c r="G60" s="34">
        <f t="shared" si="5"/>
        <v>10000</v>
      </c>
      <c r="H60" s="34">
        <f t="shared" si="5"/>
        <v>10000</v>
      </c>
      <c r="I60" s="48"/>
      <c r="J60" s="48"/>
      <c r="K60" s="48"/>
      <c r="L60" s="48"/>
      <c r="M60" s="48"/>
      <c r="N60" s="49"/>
    </row>
    <row r="61" spans="1:14" ht="12.75">
      <c r="A61" s="114"/>
      <c r="B61" s="116"/>
      <c r="C61" s="36" t="s">
        <v>79</v>
      </c>
      <c r="D61" s="66"/>
      <c r="E61" s="37" t="s">
        <v>80</v>
      </c>
      <c r="F61" s="38">
        <f t="shared" si="5"/>
        <v>10000</v>
      </c>
      <c r="G61" s="38">
        <f t="shared" si="5"/>
        <v>10000</v>
      </c>
      <c r="H61" s="38">
        <f t="shared" si="5"/>
        <v>10000</v>
      </c>
      <c r="I61" s="38"/>
      <c r="J61" s="51"/>
      <c r="K61" s="51"/>
      <c r="L61" s="51"/>
      <c r="M61" s="51"/>
      <c r="N61" s="52"/>
    </row>
    <row r="62" spans="1:14" ht="22.5">
      <c r="A62" s="115"/>
      <c r="B62" s="117"/>
      <c r="C62" s="103"/>
      <c r="D62" s="67" t="s">
        <v>38</v>
      </c>
      <c r="E62" s="41" t="s">
        <v>39</v>
      </c>
      <c r="F62" s="53">
        <f t="shared" si="5"/>
        <v>10000</v>
      </c>
      <c r="G62" s="53">
        <f t="shared" si="5"/>
        <v>10000</v>
      </c>
      <c r="H62" s="53">
        <f t="shared" si="5"/>
        <v>10000</v>
      </c>
      <c r="I62" s="54"/>
      <c r="J62" s="42"/>
      <c r="K62" s="42"/>
      <c r="L62" s="42"/>
      <c r="M62" s="42"/>
      <c r="N62" s="43"/>
    </row>
    <row r="63" spans="1:14" ht="34.5" thickBot="1">
      <c r="A63" s="124"/>
      <c r="B63" s="125"/>
      <c r="C63" s="105"/>
      <c r="D63" s="26"/>
      <c r="E63" s="27" t="s">
        <v>81</v>
      </c>
      <c r="F63" s="22">
        <v>10000</v>
      </c>
      <c r="G63" s="22">
        <v>10000</v>
      </c>
      <c r="H63" s="22">
        <v>10000</v>
      </c>
      <c r="I63" s="28"/>
      <c r="J63" s="14"/>
      <c r="K63" s="14"/>
      <c r="L63" s="14"/>
      <c r="M63" s="14"/>
      <c r="N63" s="15"/>
    </row>
    <row r="64" spans="1:14" ht="13.5" thickBot="1">
      <c r="A64" s="118" t="s">
        <v>82</v>
      </c>
      <c r="B64" s="119"/>
      <c r="C64" s="119"/>
      <c r="D64" s="119"/>
      <c r="E64" s="120"/>
      <c r="F64" s="73">
        <f>F60+F45+F41+F37+F31+F26+F13</f>
        <v>5695800</v>
      </c>
      <c r="G64" s="73">
        <f>G60+G45+G41+G37+G31+G26+G13</f>
        <v>5695800</v>
      </c>
      <c r="H64" s="73">
        <f>H60+H45+H41+H37+H31+H26+H13</f>
        <v>2720800</v>
      </c>
      <c r="I64" s="73">
        <f>I60+I45+I41+I37+I31+I26+I13</f>
        <v>2775000</v>
      </c>
      <c r="J64" s="73">
        <f>J60+J45+J41+J37+J31+J26+J13</f>
        <v>200000</v>
      </c>
      <c r="K64" s="74"/>
      <c r="L64" s="75"/>
      <c r="M64" s="75"/>
      <c r="N64" s="76" t="s">
        <v>83</v>
      </c>
    </row>
    <row r="66" ht="12.75">
      <c r="A66" s="29" t="s">
        <v>84</v>
      </c>
    </row>
    <row r="67" ht="12.75">
      <c r="A67" s="29" t="s">
        <v>85</v>
      </c>
    </row>
    <row r="68" ht="12.75">
      <c r="A68" s="29" t="s">
        <v>86</v>
      </c>
    </row>
  </sheetData>
  <mergeCells count="43">
    <mergeCell ref="A64:E64"/>
    <mergeCell ref="D48:D53"/>
    <mergeCell ref="C58:C59"/>
    <mergeCell ref="A61:A63"/>
    <mergeCell ref="B61:B63"/>
    <mergeCell ref="C62:C63"/>
    <mergeCell ref="A42:A44"/>
    <mergeCell ref="B42:B44"/>
    <mergeCell ref="C43:C44"/>
    <mergeCell ref="A46:A59"/>
    <mergeCell ref="B46:B59"/>
    <mergeCell ref="C47:C53"/>
    <mergeCell ref="C55:C56"/>
    <mergeCell ref="A32:A36"/>
    <mergeCell ref="B32:B36"/>
    <mergeCell ref="C33:C36"/>
    <mergeCell ref="A38:A40"/>
    <mergeCell ref="B38:B40"/>
    <mergeCell ref="C39:C40"/>
    <mergeCell ref="A27:A30"/>
    <mergeCell ref="B27:B30"/>
    <mergeCell ref="C28:C30"/>
    <mergeCell ref="D29:D30"/>
    <mergeCell ref="D16:D23"/>
    <mergeCell ref="C15:C25"/>
    <mergeCell ref="B14:B25"/>
    <mergeCell ref="A14:A25"/>
    <mergeCell ref="E9:E11"/>
    <mergeCell ref="F9:F11"/>
    <mergeCell ref="G9:M9"/>
    <mergeCell ref="N9:N11"/>
    <mergeCell ref="G10:G11"/>
    <mergeCell ref="H10:K10"/>
    <mergeCell ref="L10:L11"/>
    <mergeCell ref="M10:M11"/>
    <mergeCell ref="A9:A11"/>
    <mergeCell ref="B9:B11"/>
    <mergeCell ref="C9:C11"/>
    <mergeCell ref="D9:D11"/>
    <mergeCell ref="M2:N2"/>
    <mergeCell ref="I3:N3"/>
    <mergeCell ref="K4:N4"/>
    <mergeCell ref="A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2008-05-28T09:41:17Z</cp:lastPrinted>
  <dcterms:created xsi:type="dcterms:W3CDTF">2008-05-16T11:25:11Z</dcterms:created>
  <dcterms:modified xsi:type="dcterms:W3CDTF">2008-05-28T09:44:10Z</dcterms:modified>
  <cp:category/>
  <cp:version/>
  <cp:contentType/>
  <cp:contentStatus/>
</cp:coreProperties>
</file>