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<sst xmlns="http://schemas.openxmlformats.org/spreadsheetml/2006/main" count="154" uniqueCount="95">
  <si>
    <t>Załącznik nr 2</t>
  </si>
  <si>
    <t>Wydatki na programy i projekty realizowane ze środków pochodzących z funduszy strukturalnych i Funduszu Spójności</t>
  </si>
  <si>
    <t>Załącznik nr 4 do uchwały Rady Miejskiej w Gubinie nr XXVI/355/2008 z dnia 18 grudnia 2008 r.</t>
  </si>
  <si>
    <t>Lp.</t>
  </si>
  <si>
    <t>Projekt</t>
  </si>
  <si>
    <t>Kategoria interwencji funduszy strukturalnych</t>
  </si>
  <si>
    <t>Klasyfikacja (dział, rozdział, paragraf)</t>
  </si>
  <si>
    <t xml:space="preserve">Wydatki w okresie realizacji Projektu (całkowita wartość Projektu) </t>
  </si>
  <si>
    <t>w tym:</t>
  </si>
  <si>
    <t>Planowane wydatki</t>
  </si>
  <si>
    <t>Środki z budżetu krajowego</t>
  </si>
  <si>
    <t>Środki z budżetu UE</t>
  </si>
  <si>
    <t>2009 r.</t>
  </si>
  <si>
    <t>Wydatki razem (9+13)</t>
  </si>
  <si>
    <t>z tego:</t>
  </si>
  <si>
    <t>Wydatki razem</t>
  </si>
  <si>
    <t>z tego, źródła finansowania:</t>
  </si>
  <si>
    <t xml:space="preserve">Wydatki razem </t>
  </si>
  <si>
    <t>pożyczki i kredyty</t>
  </si>
  <si>
    <t xml:space="preserve">obligacje </t>
  </si>
  <si>
    <t>pozostałe</t>
  </si>
  <si>
    <t>środki wymienione w art.5 ust.1 pkt 2 i 3 u.f.p.</t>
  </si>
  <si>
    <t>obligacje</t>
  </si>
  <si>
    <t>5 = 6 +7</t>
  </si>
  <si>
    <t>9=10+11+12</t>
  </si>
  <si>
    <t>13=14+15+16+17</t>
  </si>
  <si>
    <t>Wydatki majątkowe razem:</t>
  </si>
  <si>
    <t>x</t>
  </si>
  <si>
    <t>Europejski Fundusz Społeczny - PO KL</t>
  </si>
  <si>
    <t>Priorytet VI Rynek pracy otwarty dla wszystkich</t>
  </si>
  <si>
    <t>Działanie: 6.2 Wsparcie oraz promocja przedsiębiorczości i samozatrudnienia</t>
  </si>
  <si>
    <t>Nazwa projektu: "Aktywnie i zawodowo - wsparcie dla osób zamierzających rozpocząć działalność gospodarczą"</t>
  </si>
  <si>
    <t>1.1</t>
  </si>
  <si>
    <t>Razem wydatki:</t>
  </si>
  <si>
    <t>z tego: 2009r.</t>
  </si>
  <si>
    <t>Europejska Współpraca Terytorialna - Program Operacyjny Współpracy Transgranicznej Polska (Województwo Lubuskie)- Brandenburgi 2007-2013</t>
  </si>
  <si>
    <t>Prioryte 1: Wspieranie infrastruktury oraz poprawa stanu środowiska</t>
  </si>
  <si>
    <t>Działanie1.1 Budowa i poprawa infrastruktury</t>
  </si>
  <si>
    <t>Nazwa projektu: "Budowa ciągu pieszo - rowerowego od przejścia granicznego do baszty przy ul. 3 - go Maja w Gubinie"</t>
  </si>
  <si>
    <t>600/60016/6058/01    600/60016/6059/01</t>
  </si>
  <si>
    <t>1.2</t>
  </si>
  <si>
    <t>Program Operacyjny Współpracy Trangranicznej Polska (woj..Lubuskie) - Brandenburgia 2007-2013 "Europejska Współpraca Terytorialna"</t>
  </si>
  <si>
    <t>Priorytet 1: Wspieranie infrastruktury oraz poprawa stanu środowiska</t>
  </si>
  <si>
    <t>Nazwa projektu: "Zielona Ścieżka Gubin-Guben - modernizacja egzotarium"</t>
  </si>
  <si>
    <t>600/60016/6058/02    600/60016/6059/02</t>
  </si>
  <si>
    <t>1.3</t>
  </si>
  <si>
    <t>Nazwa projektu: "Zielona Ścieżka Gubin-Guben - modernizacja amfiteatru"</t>
  </si>
  <si>
    <t>600/60016/6058/03     600/60016/6058/03</t>
  </si>
  <si>
    <t>1.4</t>
  </si>
  <si>
    <t>Nazwa projektu: "Zielona Ścieżka Gubin-Guben - modernizacja Parku Waszkiewicza"</t>
  </si>
  <si>
    <t>600/60016/6058/04     600/60016/6058/04</t>
  </si>
  <si>
    <t>1.5</t>
  </si>
  <si>
    <t>Nazwa projektu: "Zielona Ścieżka Gubin-Guben - modernizacja skweru z fontanną ul.Piastowska"</t>
  </si>
  <si>
    <t>600/60016/6058/05     600/60016/6058/05</t>
  </si>
  <si>
    <t>1.6</t>
  </si>
  <si>
    <t>Nazwa projektu: "Zielona Ścieżka Gubin-Guben - modernizacja Placu Chrobrego"</t>
  </si>
  <si>
    <t>600/60016/6058/06     600/60016/6058/06</t>
  </si>
  <si>
    <t>1.7</t>
  </si>
  <si>
    <t>Nazwa projektu: "Zielona Ścieżka Gubin-Guben - modernizacja Parku Mickiewicza"</t>
  </si>
  <si>
    <t>600/60016/6058/07     600/60016/6058/07</t>
  </si>
  <si>
    <t>1.8</t>
  </si>
  <si>
    <t>Program Operacyjny Współpracy Trangranicznej Polska (woj.Lubuskie) - Brandenburgia 2007-2013 "Europejska Współpraca Terytorialna"</t>
  </si>
  <si>
    <t>Nazwa projektu: Rozwój obiektów rekreacyjno-szkolnych w Euromieście Gubin-Guben. Modernizacja obiektu rekreacyjno-treningowo-szkoleniowego w Gubinie"</t>
  </si>
  <si>
    <t>801/80120/6058    801/80120/6059</t>
  </si>
  <si>
    <t>1.9</t>
  </si>
  <si>
    <t>Europejski Fundusz Rozwoju Regionalnego w ramach Lubuskiego Regionalnego Programu Operacyjnego</t>
  </si>
  <si>
    <t>900/90001/6058/01    900/90001/6059/01</t>
  </si>
  <si>
    <t>1.10</t>
  </si>
  <si>
    <t>Nazwa projektu: Turystyczne zagospodarowanie Wyspy Teatralnej w Gubinie</t>
  </si>
  <si>
    <t>900/90004/6058 900/90004/6059</t>
  </si>
  <si>
    <t>1.11</t>
  </si>
  <si>
    <t>Wydatki bieżące razem:</t>
  </si>
  <si>
    <t>150/15013/2678;4018;4118;4128;4178;4218;4308;4378;4438; 2679, 4019,4119,4129,4179,4219,4309,4379,4439</t>
  </si>
  <si>
    <t>2.1</t>
  </si>
  <si>
    <t>Europejska Współpraca Terytorialna - Program Operacyjny Współpracy Transgranicznej Polska (Województwo Lubuskie)</t>
  </si>
  <si>
    <t>900/90004/4218  900/90004/4219</t>
  </si>
  <si>
    <t>Ogółem (1+2)</t>
  </si>
  <si>
    <t>150/15013/6068    150/15013/6069</t>
  </si>
  <si>
    <t>Razem 2009r.</t>
  </si>
  <si>
    <t>Lubuski Regionalny Program Operacyjny</t>
  </si>
  <si>
    <t>Priorytet I: Rozwój infrastruktury wzmacniającej konkurencyjność regionu</t>
  </si>
  <si>
    <t>Działanie 1.2: Tworzenie obszarów aktywności gaspodarczej i promocja gaspodarcza</t>
  </si>
  <si>
    <t>Nazwa projektu: Utworzenie obszarów aktywności gospodarczej w Gubinie - budowa dróg wraz z uzbrojeniem terenu na ul. Żołnierskiej, Cmentranej, Poleskiej w Gubinie - Etap I</t>
  </si>
  <si>
    <t>1.12</t>
  </si>
  <si>
    <t>Nazwa projektu: Utworzenie obszarów aktywności gospodarczej w Gubinie - uzbrojenie terenów inwestycyjnych w Gubinie ul. Legnickiej</t>
  </si>
  <si>
    <t>2.2</t>
  </si>
  <si>
    <t>Priorytet VII: Promocja integracji społecznej</t>
  </si>
  <si>
    <t>Działanie 7.1 Razwój i upowszechnianie aktywnej integracji</t>
  </si>
  <si>
    <t>Poddziałanie 7.1.1 Rozwój i upowszechnianie aktywnej integracji przez ośrodki pomocy społecznej</t>
  </si>
  <si>
    <t>Nazwa projektu: Aktywne wsparcie - rozwój i upowszechnianie aktywnej integracji przez MOPS w Gubinie</t>
  </si>
  <si>
    <t>853/85395/3119;4018,4048;4118;4128;4178;4218;4288;4308;4309;4358;4378;4418;4448;4758</t>
  </si>
  <si>
    <t>Ogółem (1+2) 2009r.</t>
  </si>
  <si>
    <t>900/90001/6058/02   900/90001/6059/02</t>
  </si>
  <si>
    <t>do uchwały nr XXXII/426/2009 Rady Miejskiej w Gubinie</t>
  </si>
  <si>
    <t>z dnia 24 czerwca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</si>
</sst>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5"/>
      <name val="Arial CE"/>
      <family val="2"/>
    </font>
    <font>
      <b/>
      <sz val="7"/>
      <name val="Arial CE"/>
      <family val="0"/>
    </font>
    <font>
      <sz val="7"/>
      <name val="Arial CE"/>
      <family val="2"/>
    </font>
    <font>
      <sz val="8"/>
      <name val="Arial"/>
      <family val="0"/>
    </font>
    <font>
      <b/>
      <i/>
      <sz val="7"/>
      <name val="Arial"/>
      <family val="0"/>
    </font>
    <font>
      <b/>
      <i/>
      <sz val="7"/>
      <name val="Arial CE"/>
      <family val="0"/>
    </font>
    <font>
      <b/>
      <sz val="7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3" fontId="3" fillId="4" borderId="4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 wrapText="1"/>
    </xf>
    <xf numFmtId="3" fontId="3" fillId="5" borderId="7" xfId="0" applyNumberFormat="1" applyFont="1" applyFill="1" applyBorder="1" applyAlignment="1">
      <alignment/>
    </xf>
    <xf numFmtId="3" fontId="6" fillId="5" borderId="7" xfId="0" applyNumberFormat="1" applyFont="1" applyFill="1" applyBorder="1" applyAlignment="1">
      <alignment/>
    </xf>
    <xf numFmtId="3" fontId="6" fillId="5" borderId="3" xfId="0" applyNumberFormat="1" applyFont="1" applyFill="1" applyBorder="1" applyAlignment="1">
      <alignment/>
    </xf>
    <xf numFmtId="3" fontId="6" fillId="5" borderId="8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3" fontId="3" fillId="0" borderId="9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/>
    </xf>
    <xf numFmtId="0" fontId="3" fillId="4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3" fontId="6" fillId="0" borderId="2" xfId="0" applyNumberFormat="1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3" fontId="6" fillId="4" borderId="2" xfId="0" applyNumberFormat="1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6" fillId="5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3" xfId="0" applyFont="1" applyFill="1" applyBorder="1" applyAlignment="1">
      <alignment wrapText="1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3" fontId="6" fillId="4" borderId="4" xfId="0" applyNumberFormat="1" applyFont="1" applyFill="1" applyBorder="1" applyAlignment="1">
      <alignment/>
    </xf>
    <xf numFmtId="3" fontId="6" fillId="4" borderId="5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3" fontId="6" fillId="5" borderId="7" xfId="0" applyNumberFormat="1" applyFont="1" applyFill="1" applyBorder="1" applyAlignment="1">
      <alignment/>
    </xf>
    <xf numFmtId="3" fontId="6" fillId="5" borderId="12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4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5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3" fillId="5" borderId="17" xfId="0" applyFont="1" applyFill="1" applyBorder="1" applyAlignment="1">
      <alignment wrapText="1"/>
    </xf>
    <xf numFmtId="0" fontId="6" fillId="4" borderId="18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3" fontId="6" fillId="4" borderId="13" xfId="0" applyNumberFormat="1" applyFont="1" applyFill="1" applyBorder="1" applyAlignment="1">
      <alignment/>
    </xf>
    <xf numFmtId="3" fontId="6" fillId="4" borderId="19" xfId="0" applyNumberFormat="1" applyFont="1" applyFill="1" applyBorder="1" applyAlignment="1">
      <alignment/>
    </xf>
    <xf numFmtId="0" fontId="6" fillId="5" borderId="6" xfId="0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0" fontId="3" fillId="0" borderId="2" xfId="0" applyFont="1" applyBorder="1" applyAlignment="1">
      <alignment wrapText="1"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 wrapText="1"/>
    </xf>
    <xf numFmtId="0" fontId="3" fillId="5" borderId="22" xfId="0" applyFont="1" applyFill="1" applyBorder="1" applyAlignment="1">
      <alignment/>
    </xf>
    <xf numFmtId="3" fontId="8" fillId="3" borderId="1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0" fontId="9" fillId="3" borderId="2" xfId="0" applyFont="1" applyFill="1" applyBorder="1" applyAlignment="1">
      <alignment wrapText="1"/>
    </xf>
    <xf numFmtId="0" fontId="9" fillId="3" borderId="9" xfId="0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9" fillId="3" borderId="3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4" fontId="6" fillId="3" borderId="13" xfId="18" applyFont="1" applyFill="1" applyBorder="1" applyAlignment="1">
      <alignment horizontal="center"/>
    </xf>
    <xf numFmtId="44" fontId="6" fillId="3" borderId="14" xfId="18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 readingOrder="1"/>
    </xf>
    <xf numFmtId="0" fontId="3" fillId="2" borderId="9" xfId="0" applyFont="1" applyFill="1" applyBorder="1" applyAlignment="1">
      <alignment horizontal="center" vertical="center" textRotation="90" wrapText="1" readingOrder="1"/>
    </xf>
    <xf numFmtId="0" fontId="3" fillId="2" borderId="2" xfId="0" applyFont="1" applyFill="1" applyBorder="1" applyAlignment="1">
      <alignment horizontal="center" vertical="center" textRotation="90" wrapText="1" readingOrder="1"/>
    </xf>
    <xf numFmtId="0" fontId="4" fillId="2" borderId="3" xfId="0" applyFont="1" applyFill="1" applyBorder="1" applyAlignment="1">
      <alignment horizontal="center" vertical="center" textRotation="90" wrapText="1" readingOrder="1"/>
    </xf>
    <xf numFmtId="0" fontId="4" fillId="2" borderId="9" xfId="0" applyFont="1" applyFill="1" applyBorder="1" applyAlignment="1">
      <alignment horizontal="center" vertical="center" textRotation="90" wrapText="1" readingOrder="1"/>
    </xf>
    <xf numFmtId="0" fontId="4" fillId="2" borderId="2" xfId="0" applyFont="1" applyFill="1" applyBorder="1" applyAlignment="1">
      <alignment horizontal="center" vertical="center" textRotation="90" wrapText="1" readingOrder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120" zoomScaleNormal="120" workbookViewId="0" topLeftCell="C1">
      <selection activeCell="M4" sqref="M4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1.7109375" style="0" customWidth="1"/>
    <col min="4" max="4" width="12.00390625" style="0" customWidth="1"/>
    <col min="5" max="5" width="8.7109375" style="0" customWidth="1"/>
    <col min="6" max="6" width="7.28125" style="0" customWidth="1"/>
    <col min="7" max="7" width="8.00390625" style="0" customWidth="1"/>
    <col min="8" max="8" width="7.8515625" style="0" customWidth="1"/>
    <col min="9" max="9" width="7.421875" style="0" customWidth="1"/>
    <col min="10" max="10" width="7.8515625" style="0" customWidth="1"/>
    <col min="11" max="11" width="6.8515625" style="0" bestFit="1" customWidth="1"/>
    <col min="12" max="12" width="6.8515625" style="0" customWidth="1"/>
    <col min="13" max="13" width="8.00390625" style="0" customWidth="1"/>
    <col min="14" max="14" width="7.8515625" style="0" customWidth="1"/>
    <col min="15" max="15" width="7.57421875" style="0" customWidth="1"/>
    <col min="16" max="16" width="5.8515625" style="0" customWidth="1"/>
    <col min="17" max="17" width="7.00390625" style="0" customWidth="1"/>
  </cols>
  <sheetData>
    <row r="1" spans="12:17" ht="12.75">
      <c r="L1" s="183" t="s">
        <v>0</v>
      </c>
      <c r="M1" s="183"/>
      <c r="N1" s="183"/>
      <c r="O1" s="183"/>
      <c r="P1" s="183"/>
      <c r="Q1" s="183"/>
    </row>
    <row r="2" spans="11:17" ht="12.75">
      <c r="K2" s="183" t="s">
        <v>93</v>
      </c>
      <c r="L2" s="183"/>
      <c r="M2" s="183"/>
      <c r="N2" s="183"/>
      <c r="O2" s="183"/>
      <c r="P2" s="183"/>
      <c r="Q2" s="183"/>
    </row>
    <row r="3" spans="12:17" ht="12.75">
      <c r="L3" s="183" t="s">
        <v>94</v>
      </c>
      <c r="M3" s="183"/>
      <c r="N3" s="183"/>
      <c r="O3" s="183"/>
      <c r="P3" s="183"/>
      <c r="Q3" s="183"/>
    </row>
    <row r="4" spans="12:17" ht="12.75">
      <c r="L4" s="1"/>
      <c r="M4" s="1"/>
      <c r="N4" s="1"/>
      <c r="O4" s="1"/>
      <c r="P4" s="1"/>
      <c r="Q4" s="1"/>
    </row>
    <row r="6" spans="2:17" ht="12.75">
      <c r="B6" s="184" t="s">
        <v>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ht="12.75">
      <c r="D7" s="2"/>
    </row>
    <row r="8" spans="3:15" ht="12.75">
      <c r="C8" s="185" t="s">
        <v>2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10" spans="1:17" ht="12.75">
      <c r="A10" s="174" t="s">
        <v>3</v>
      </c>
      <c r="B10" s="174" t="s">
        <v>4</v>
      </c>
      <c r="C10" s="178" t="s">
        <v>5</v>
      </c>
      <c r="D10" s="175" t="s">
        <v>6</v>
      </c>
      <c r="E10" s="178" t="s">
        <v>7</v>
      </c>
      <c r="F10" s="173" t="s">
        <v>8</v>
      </c>
      <c r="G10" s="173"/>
      <c r="H10" s="173" t="s">
        <v>9</v>
      </c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7" ht="12.75">
      <c r="A11" s="174"/>
      <c r="B11" s="174"/>
      <c r="C11" s="179"/>
      <c r="D11" s="176"/>
      <c r="E11" s="179"/>
      <c r="F11" s="174" t="s">
        <v>10</v>
      </c>
      <c r="G11" s="174" t="s">
        <v>11</v>
      </c>
      <c r="H11" s="173" t="s">
        <v>12</v>
      </c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7" ht="12.75">
      <c r="A12" s="174"/>
      <c r="B12" s="174"/>
      <c r="C12" s="179"/>
      <c r="D12" s="176"/>
      <c r="E12" s="179"/>
      <c r="F12" s="174"/>
      <c r="G12" s="174"/>
      <c r="H12" s="174" t="s">
        <v>13</v>
      </c>
      <c r="I12" s="173" t="s">
        <v>14</v>
      </c>
      <c r="J12" s="173"/>
      <c r="K12" s="173"/>
      <c r="L12" s="173"/>
      <c r="M12" s="173"/>
      <c r="N12" s="173"/>
      <c r="O12" s="173"/>
      <c r="P12" s="173"/>
      <c r="Q12" s="173"/>
    </row>
    <row r="13" spans="1:17" ht="12.75">
      <c r="A13" s="174"/>
      <c r="B13" s="174"/>
      <c r="C13" s="179"/>
      <c r="D13" s="176"/>
      <c r="E13" s="179"/>
      <c r="F13" s="174"/>
      <c r="G13" s="174"/>
      <c r="H13" s="174"/>
      <c r="I13" s="173" t="s">
        <v>10</v>
      </c>
      <c r="J13" s="173"/>
      <c r="K13" s="173"/>
      <c r="L13" s="173"/>
      <c r="M13" s="173" t="s">
        <v>11</v>
      </c>
      <c r="N13" s="173"/>
      <c r="O13" s="173"/>
      <c r="P13" s="173"/>
      <c r="Q13" s="173"/>
    </row>
    <row r="14" spans="1:17" ht="12.75">
      <c r="A14" s="174"/>
      <c r="B14" s="174"/>
      <c r="C14" s="179"/>
      <c r="D14" s="176"/>
      <c r="E14" s="179"/>
      <c r="F14" s="174"/>
      <c r="G14" s="174"/>
      <c r="H14" s="174"/>
      <c r="I14" s="174" t="s">
        <v>15</v>
      </c>
      <c r="J14" s="173" t="s">
        <v>16</v>
      </c>
      <c r="K14" s="173"/>
      <c r="L14" s="173"/>
      <c r="M14" s="174" t="s">
        <v>17</v>
      </c>
      <c r="N14" s="173" t="s">
        <v>16</v>
      </c>
      <c r="O14" s="173"/>
      <c r="P14" s="173"/>
      <c r="Q14" s="173"/>
    </row>
    <row r="15" spans="1:17" ht="45" customHeight="1">
      <c r="A15" s="174"/>
      <c r="B15" s="174"/>
      <c r="C15" s="180"/>
      <c r="D15" s="177"/>
      <c r="E15" s="180"/>
      <c r="F15" s="174"/>
      <c r="G15" s="174"/>
      <c r="H15" s="174"/>
      <c r="I15" s="174"/>
      <c r="J15" s="3" t="s">
        <v>18</v>
      </c>
      <c r="K15" s="3" t="s">
        <v>19</v>
      </c>
      <c r="L15" s="3" t="s">
        <v>20</v>
      </c>
      <c r="M15" s="174"/>
      <c r="N15" s="4" t="s">
        <v>21</v>
      </c>
      <c r="O15" s="3" t="s">
        <v>18</v>
      </c>
      <c r="P15" s="3" t="s">
        <v>22</v>
      </c>
      <c r="Q15" s="3" t="s">
        <v>20</v>
      </c>
    </row>
    <row r="16" spans="1:17" ht="12.75">
      <c r="A16" s="5">
        <v>1</v>
      </c>
      <c r="B16" s="5">
        <v>2</v>
      </c>
      <c r="C16" s="5">
        <v>3</v>
      </c>
      <c r="D16" s="5">
        <v>4</v>
      </c>
      <c r="E16" s="5" t="s">
        <v>23</v>
      </c>
      <c r="F16" s="5">
        <v>6</v>
      </c>
      <c r="G16" s="5">
        <v>7</v>
      </c>
      <c r="H16" s="5">
        <v>8</v>
      </c>
      <c r="I16" s="5" t="s">
        <v>24</v>
      </c>
      <c r="J16" s="5">
        <v>10</v>
      </c>
      <c r="K16" s="5">
        <v>11</v>
      </c>
      <c r="L16" s="5">
        <v>12</v>
      </c>
      <c r="M16" s="6" t="s">
        <v>25</v>
      </c>
      <c r="N16" s="7">
        <v>14</v>
      </c>
      <c r="O16" s="5">
        <v>15</v>
      </c>
      <c r="P16" s="5">
        <v>16</v>
      </c>
      <c r="Q16" s="5">
        <v>17</v>
      </c>
    </row>
    <row r="17" spans="1:17" ht="18.75">
      <c r="A17" s="8">
        <v>1</v>
      </c>
      <c r="B17" s="9" t="s">
        <v>26</v>
      </c>
      <c r="C17" s="127" t="s">
        <v>27</v>
      </c>
      <c r="D17" s="127"/>
      <c r="E17" s="10">
        <f>F17+G17</f>
        <v>17627593</v>
      </c>
      <c r="F17" s="10">
        <f>I17</f>
        <v>4839271</v>
      </c>
      <c r="G17" s="10">
        <f>M17</f>
        <v>12788322</v>
      </c>
      <c r="H17" s="10">
        <f>I17+M17</f>
        <v>17627593</v>
      </c>
      <c r="I17" s="10">
        <f>J17+K17+L17</f>
        <v>4839271</v>
      </c>
      <c r="J17" s="10">
        <f aca="true" t="shared" si="0" ref="J17:L18">J23+J29+J34+J39+J44+J49+J54+J59+J65+J70+J74+J80</f>
        <v>500000</v>
      </c>
      <c r="K17" s="10">
        <f t="shared" si="0"/>
        <v>2645073</v>
      </c>
      <c r="L17" s="10">
        <f t="shared" si="0"/>
        <v>1694198</v>
      </c>
      <c r="M17" s="10">
        <f>N17+O17+P17+Q17</f>
        <v>12788322</v>
      </c>
      <c r="N17" s="10">
        <f aca="true" t="shared" si="1" ref="N17:Q18">N23+N29+N34+N39+N44+N49+N54+N59+N65+N70+N74+N80</f>
        <v>12788322</v>
      </c>
      <c r="O17" s="10">
        <f t="shared" si="1"/>
        <v>0</v>
      </c>
      <c r="P17" s="10">
        <f t="shared" si="1"/>
        <v>0</v>
      </c>
      <c r="Q17" s="10">
        <f t="shared" si="1"/>
        <v>0</v>
      </c>
    </row>
    <row r="18" spans="1:17" ht="12.75">
      <c r="A18" s="68"/>
      <c r="B18" s="91" t="s">
        <v>78</v>
      </c>
      <c r="C18" s="92"/>
      <c r="D18" s="92"/>
      <c r="E18" s="87">
        <f>F18+G18</f>
        <v>13417248</v>
      </c>
      <c r="F18" s="87">
        <f>I18</f>
        <v>4207720</v>
      </c>
      <c r="G18" s="87">
        <f>M18</f>
        <v>9209528</v>
      </c>
      <c r="H18" s="87">
        <f>I18+M18</f>
        <v>13417248</v>
      </c>
      <c r="I18" s="87">
        <f>J18+K18+L18</f>
        <v>4207720</v>
      </c>
      <c r="J18" s="87">
        <f t="shared" si="0"/>
        <v>500000</v>
      </c>
      <c r="K18" s="87">
        <f t="shared" si="0"/>
        <v>2645073</v>
      </c>
      <c r="L18" s="87">
        <f t="shared" si="0"/>
        <v>1062647</v>
      </c>
      <c r="M18" s="87">
        <f>N18+O18+P18+Q18</f>
        <v>9209528</v>
      </c>
      <c r="N18" s="87">
        <f t="shared" si="1"/>
        <v>9209528</v>
      </c>
      <c r="O18" s="87">
        <f t="shared" si="1"/>
        <v>0</v>
      </c>
      <c r="P18" s="87">
        <f t="shared" si="1"/>
        <v>0</v>
      </c>
      <c r="Q18" s="87">
        <f t="shared" si="1"/>
        <v>0</v>
      </c>
    </row>
    <row r="19" spans="1:17" ht="17.25">
      <c r="A19" s="11"/>
      <c r="B19" s="12" t="s">
        <v>28</v>
      </c>
      <c r="C19" s="13"/>
      <c r="D19" s="99"/>
      <c r="E19" s="102"/>
      <c r="F19" s="96"/>
      <c r="G19" s="96"/>
      <c r="H19" s="96"/>
      <c r="I19" s="102"/>
      <c r="J19" s="96"/>
      <c r="K19" s="96"/>
      <c r="L19" s="96"/>
      <c r="M19" s="102"/>
      <c r="N19" s="96"/>
      <c r="O19" s="96"/>
      <c r="P19" s="96"/>
      <c r="Q19" s="96"/>
    </row>
    <row r="20" spans="1:17" ht="17.25">
      <c r="A20" s="11"/>
      <c r="B20" s="12" t="s">
        <v>29</v>
      </c>
      <c r="C20" s="13"/>
      <c r="D20" s="100"/>
      <c r="E20" s="103"/>
      <c r="F20" s="97"/>
      <c r="G20" s="97"/>
      <c r="H20" s="97"/>
      <c r="I20" s="103"/>
      <c r="J20" s="97"/>
      <c r="K20" s="97"/>
      <c r="L20" s="97"/>
      <c r="M20" s="103"/>
      <c r="N20" s="97"/>
      <c r="O20" s="97"/>
      <c r="P20" s="97"/>
      <c r="Q20" s="97"/>
    </row>
    <row r="21" spans="1:17" ht="25.5">
      <c r="A21" s="11"/>
      <c r="B21" s="12" t="s">
        <v>30</v>
      </c>
      <c r="C21" s="13"/>
      <c r="D21" s="101"/>
      <c r="E21" s="103"/>
      <c r="F21" s="97"/>
      <c r="G21" s="97"/>
      <c r="H21" s="97"/>
      <c r="I21" s="103"/>
      <c r="J21" s="97"/>
      <c r="K21" s="97"/>
      <c r="L21" s="97"/>
      <c r="M21" s="103"/>
      <c r="N21" s="97"/>
      <c r="O21" s="97"/>
      <c r="P21" s="97"/>
      <c r="Q21" s="97"/>
    </row>
    <row r="22" spans="1:17" ht="34.5" thickBot="1">
      <c r="A22" s="11"/>
      <c r="B22" s="12" t="s">
        <v>31</v>
      </c>
      <c r="C22" s="13"/>
      <c r="D22" s="14" t="s">
        <v>77</v>
      </c>
      <c r="E22" s="104"/>
      <c r="F22" s="98"/>
      <c r="G22" s="98"/>
      <c r="H22" s="98"/>
      <c r="I22" s="104"/>
      <c r="J22" s="98"/>
      <c r="K22" s="98"/>
      <c r="L22" s="98"/>
      <c r="M22" s="104"/>
      <c r="N22" s="98"/>
      <c r="O22" s="98"/>
      <c r="P22" s="98"/>
      <c r="Q22" s="98"/>
    </row>
    <row r="23" spans="1:17" ht="12.75">
      <c r="A23" s="15" t="s">
        <v>32</v>
      </c>
      <c r="B23" s="16" t="s">
        <v>33</v>
      </c>
      <c r="C23" s="17"/>
      <c r="D23" s="17"/>
      <c r="E23" s="18">
        <v>9300</v>
      </c>
      <c r="F23" s="18">
        <f>I23</f>
        <v>1395</v>
      </c>
      <c r="G23" s="18">
        <f>M23</f>
        <v>7905</v>
      </c>
      <c r="H23" s="18">
        <f>I23+M23</f>
        <v>9300</v>
      </c>
      <c r="I23" s="18">
        <f>J23+K23+L23</f>
        <v>1395</v>
      </c>
      <c r="J23" s="18">
        <f>J24</f>
        <v>0</v>
      </c>
      <c r="K23" s="18">
        <f>K24</f>
        <v>0</v>
      </c>
      <c r="L23" s="18">
        <v>1395</v>
      </c>
      <c r="M23" s="18">
        <f>N23+O23+P23+Q23</f>
        <v>7905</v>
      </c>
      <c r="N23" s="18">
        <v>7905</v>
      </c>
      <c r="O23" s="18"/>
      <c r="P23" s="18"/>
      <c r="Q23" s="19">
        <f>Q24</f>
        <v>0</v>
      </c>
    </row>
    <row r="24" spans="1:17" ht="13.5" thickBot="1">
      <c r="A24" s="20"/>
      <c r="B24" s="21" t="s">
        <v>34</v>
      </c>
      <c r="C24" s="22"/>
      <c r="D24" s="22"/>
      <c r="E24" s="23">
        <f>F24+G24</f>
        <v>9300</v>
      </c>
      <c r="F24" s="23">
        <f>I24</f>
        <v>1395</v>
      </c>
      <c r="G24" s="23">
        <f>M24</f>
        <v>7905</v>
      </c>
      <c r="H24" s="24">
        <f>I24+M24</f>
        <v>9300</v>
      </c>
      <c r="I24" s="24">
        <f>J24+K24+L24</f>
        <v>1395</v>
      </c>
      <c r="J24" s="24"/>
      <c r="K24" s="24">
        <v>0</v>
      </c>
      <c r="L24" s="24">
        <v>1395</v>
      </c>
      <c r="M24" s="23">
        <f>N24+O24+P24+Q24</f>
        <v>7905</v>
      </c>
      <c r="N24" s="23">
        <v>7905</v>
      </c>
      <c r="O24" s="23"/>
      <c r="P24" s="23"/>
      <c r="Q24" s="25">
        <v>0</v>
      </c>
    </row>
    <row r="25" spans="1:17" ht="50.25">
      <c r="A25" s="151"/>
      <c r="B25" s="26" t="s">
        <v>35</v>
      </c>
      <c r="C25" s="168"/>
      <c r="D25" s="168"/>
      <c r="E25" s="169"/>
      <c r="F25" s="167"/>
      <c r="G25" s="167"/>
      <c r="H25" s="167"/>
      <c r="I25" s="169"/>
      <c r="J25" s="167"/>
      <c r="K25" s="167"/>
      <c r="L25" s="167"/>
      <c r="M25" s="169"/>
      <c r="N25" s="167"/>
      <c r="O25" s="167"/>
      <c r="P25" s="167"/>
      <c r="Q25" s="167"/>
    </row>
    <row r="26" spans="1:17" ht="25.5">
      <c r="A26" s="151"/>
      <c r="B26" s="26" t="s">
        <v>36</v>
      </c>
      <c r="C26" s="171"/>
      <c r="D26" s="171"/>
      <c r="E26" s="169"/>
      <c r="F26" s="167"/>
      <c r="G26" s="167"/>
      <c r="H26" s="167"/>
      <c r="I26" s="169"/>
      <c r="J26" s="167"/>
      <c r="K26" s="167"/>
      <c r="L26" s="167"/>
      <c r="M26" s="169"/>
      <c r="N26" s="167"/>
      <c r="O26" s="167"/>
      <c r="P26" s="167"/>
      <c r="Q26" s="167"/>
    </row>
    <row r="27" spans="1:17" ht="17.25">
      <c r="A27" s="151"/>
      <c r="B27" s="26" t="s">
        <v>37</v>
      </c>
      <c r="C27" s="172"/>
      <c r="D27" s="172"/>
      <c r="E27" s="169"/>
      <c r="F27" s="167"/>
      <c r="G27" s="167"/>
      <c r="H27" s="167"/>
      <c r="I27" s="169"/>
      <c r="J27" s="167"/>
      <c r="K27" s="167"/>
      <c r="L27" s="167"/>
      <c r="M27" s="169"/>
      <c r="N27" s="167"/>
      <c r="O27" s="167"/>
      <c r="P27" s="167"/>
      <c r="Q27" s="167"/>
    </row>
    <row r="28" spans="1:17" ht="45" customHeight="1" thickBot="1">
      <c r="A28" s="151"/>
      <c r="B28" s="26" t="s">
        <v>38</v>
      </c>
      <c r="C28" s="27"/>
      <c r="D28" s="28" t="s">
        <v>39</v>
      </c>
      <c r="E28" s="170"/>
      <c r="F28" s="168"/>
      <c r="G28" s="168"/>
      <c r="H28" s="168"/>
      <c r="I28" s="170"/>
      <c r="J28" s="168"/>
      <c r="K28" s="168"/>
      <c r="L28" s="168"/>
      <c r="M28" s="170"/>
      <c r="N28" s="168"/>
      <c r="O28" s="168"/>
      <c r="P28" s="168"/>
      <c r="Q28" s="168"/>
    </row>
    <row r="29" spans="1:17" ht="12.75">
      <c r="A29" s="15" t="s">
        <v>40</v>
      </c>
      <c r="B29" s="16" t="s">
        <v>33</v>
      </c>
      <c r="C29" s="17"/>
      <c r="D29" s="17"/>
      <c r="E29" s="18">
        <v>2000000</v>
      </c>
      <c r="F29" s="18">
        <f>I29</f>
        <v>300000</v>
      </c>
      <c r="G29" s="18">
        <f>M29</f>
        <v>1700000</v>
      </c>
      <c r="H29" s="18">
        <f>I29+M29</f>
        <v>2000000</v>
      </c>
      <c r="I29" s="18">
        <f>J29+K29+L29</f>
        <v>300000</v>
      </c>
      <c r="J29" s="18">
        <f>J30</f>
        <v>0</v>
      </c>
      <c r="K29" s="18">
        <f>K30</f>
        <v>300000</v>
      </c>
      <c r="L29" s="18">
        <v>0</v>
      </c>
      <c r="M29" s="18">
        <f>N29+O29+P29+Q29</f>
        <v>1700000</v>
      </c>
      <c r="N29" s="18">
        <v>1700000</v>
      </c>
      <c r="O29" s="18"/>
      <c r="P29" s="18"/>
      <c r="Q29" s="19">
        <f>Q30</f>
        <v>0</v>
      </c>
    </row>
    <row r="30" spans="1:17" ht="13.5" thickBot="1">
      <c r="A30" s="20"/>
      <c r="B30" s="21" t="s">
        <v>34</v>
      </c>
      <c r="C30" s="22"/>
      <c r="D30" s="22"/>
      <c r="E30" s="23">
        <f>F30+G30</f>
        <v>2000000</v>
      </c>
      <c r="F30" s="23">
        <f>I30</f>
        <v>300000</v>
      </c>
      <c r="G30" s="23">
        <f>M30</f>
        <v>1700000</v>
      </c>
      <c r="H30" s="24">
        <f>I30+M30</f>
        <v>2000000</v>
      </c>
      <c r="I30" s="24">
        <f>J30+K30+L30</f>
        <v>300000</v>
      </c>
      <c r="J30" s="24"/>
      <c r="K30" s="24">
        <v>300000</v>
      </c>
      <c r="L30" s="24">
        <v>0</v>
      </c>
      <c r="M30" s="23">
        <f>N30+O30+P30+Q30</f>
        <v>1700000</v>
      </c>
      <c r="N30" s="23">
        <v>1700000</v>
      </c>
      <c r="O30" s="23"/>
      <c r="P30" s="23"/>
      <c r="Q30" s="25">
        <v>0</v>
      </c>
    </row>
    <row r="31" spans="1:17" ht="42">
      <c r="A31" s="165"/>
      <c r="B31" s="29" t="s">
        <v>41</v>
      </c>
      <c r="C31" s="30"/>
      <c r="D31" s="30"/>
      <c r="E31" s="117"/>
      <c r="F31" s="31"/>
      <c r="G31" s="31"/>
      <c r="H31" s="32"/>
      <c r="I31" s="120"/>
      <c r="J31" s="32"/>
      <c r="K31" s="32"/>
      <c r="L31" s="32"/>
      <c r="M31" s="79"/>
      <c r="N31" s="31"/>
      <c r="O31" s="31"/>
      <c r="P31" s="31"/>
      <c r="Q31" s="32"/>
    </row>
    <row r="32" spans="1:17" ht="25.5">
      <c r="A32" s="165"/>
      <c r="B32" s="33" t="s">
        <v>42</v>
      </c>
      <c r="C32" s="30"/>
      <c r="D32" s="30"/>
      <c r="E32" s="118"/>
      <c r="F32" s="31"/>
      <c r="G32" s="31"/>
      <c r="H32" s="31"/>
      <c r="I32" s="118"/>
      <c r="J32" s="31"/>
      <c r="K32" s="31"/>
      <c r="L32" s="31"/>
      <c r="M32" s="79"/>
      <c r="N32" s="31"/>
      <c r="O32" s="31"/>
      <c r="P32" s="31"/>
      <c r="Q32" s="31"/>
    </row>
    <row r="33" spans="1:17" ht="26.25" thickBot="1">
      <c r="A33" s="165"/>
      <c r="B33" s="34" t="s">
        <v>43</v>
      </c>
      <c r="C33" s="35"/>
      <c r="D33" s="36" t="s">
        <v>44</v>
      </c>
      <c r="E33" s="119"/>
      <c r="F33" s="31"/>
      <c r="G33" s="31"/>
      <c r="H33" s="31"/>
      <c r="I33" s="119"/>
      <c r="J33" s="31"/>
      <c r="K33" s="31"/>
      <c r="L33" s="31"/>
      <c r="M33" s="79"/>
      <c r="N33" s="31"/>
      <c r="O33" s="31"/>
      <c r="P33" s="31"/>
      <c r="Q33" s="31"/>
    </row>
    <row r="34" spans="1:17" ht="12.75">
      <c r="A34" s="37" t="s">
        <v>45</v>
      </c>
      <c r="B34" s="38" t="s">
        <v>33</v>
      </c>
      <c r="C34" s="17"/>
      <c r="D34" s="17"/>
      <c r="E34" s="18">
        <f>F34+G34</f>
        <v>266914</v>
      </c>
      <c r="F34" s="18">
        <f>I34</f>
        <v>40037</v>
      </c>
      <c r="G34" s="18">
        <f>M34</f>
        <v>226877</v>
      </c>
      <c r="H34" s="18">
        <f>I34+M34</f>
        <v>266914</v>
      </c>
      <c r="I34" s="18">
        <f>J34+K34+L34</f>
        <v>40037</v>
      </c>
      <c r="J34" s="18"/>
      <c r="K34" s="18"/>
      <c r="L34" s="18">
        <v>40037</v>
      </c>
      <c r="M34" s="18">
        <f>N34+O34+P34+Q34</f>
        <v>226877</v>
      </c>
      <c r="N34" s="18">
        <v>226877</v>
      </c>
      <c r="O34" s="18"/>
      <c r="P34" s="18"/>
      <c r="Q34" s="19">
        <v>0</v>
      </c>
    </row>
    <row r="35" spans="1:17" ht="13.5" thickBot="1">
      <c r="A35" s="20"/>
      <c r="B35" s="21" t="s">
        <v>34</v>
      </c>
      <c r="C35" s="22"/>
      <c r="D35" s="22"/>
      <c r="E35" s="24">
        <f>F35+G35</f>
        <v>266914</v>
      </c>
      <c r="F35" s="23">
        <f>I35</f>
        <v>40037</v>
      </c>
      <c r="G35" s="23">
        <f>M35</f>
        <v>226877</v>
      </c>
      <c r="H35" s="23">
        <f>I35+M35</f>
        <v>266914</v>
      </c>
      <c r="I35" s="23">
        <f>J35+K35+L35</f>
        <v>40037</v>
      </c>
      <c r="J35" s="23"/>
      <c r="K35" s="23"/>
      <c r="L35" s="23">
        <v>40037</v>
      </c>
      <c r="M35" s="23">
        <f>N35+O35+P35+Q35</f>
        <v>226877</v>
      </c>
      <c r="N35" s="23">
        <v>226877</v>
      </c>
      <c r="O35" s="23"/>
      <c r="P35" s="23"/>
      <c r="Q35" s="25">
        <v>0</v>
      </c>
    </row>
    <row r="36" spans="1:17" ht="42">
      <c r="A36" s="164"/>
      <c r="B36" s="29" t="s">
        <v>41</v>
      </c>
      <c r="C36" s="30"/>
      <c r="D36" s="30"/>
      <c r="E36" s="120"/>
      <c r="F36" s="31"/>
      <c r="G36" s="31"/>
      <c r="H36" s="31"/>
      <c r="I36" s="117"/>
      <c r="J36" s="31"/>
      <c r="K36" s="31"/>
      <c r="L36" s="31"/>
      <c r="M36" s="80"/>
      <c r="N36" s="31"/>
      <c r="O36" s="31"/>
      <c r="P36" s="31"/>
      <c r="Q36" s="32"/>
    </row>
    <row r="37" spans="1:17" ht="25.5">
      <c r="A37" s="165"/>
      <c r="B37" s="33" t="s">
        <v>42</v>
      </c>
      <c r="C37" s="30"/>
      <c r="D37" s="30"/>
      <c r="E37" s="118"/>
      <c r="F37" s="31"/>
      <c r="G37" s="31"/>
      <c r="H37" s="31"/>
      <c r="I37" s="118"/>
      <c r="J37" s="31"/>
      <c r="K37" s="31"/>
      <c r="L37" s="31"/>
      <c r="M37" s="80"/>
      <c r="N37" s="31"/>
      <c r="O37" s="31"/>
      <c r="P37" s="31"/>
      <c r="Q37" s="31"/>
    </row>
    <row r="38" spans="1:17" ht="26.25" thickBot="1">
      <c r="A38" s="166"/>
      <c r="B38" s="34" t="s">
        <v>46</v>
      </c>
      <c r="C38" s="39"/>
      <c r="D38" s="40" t="s">
        <v>47</v>
      </c>
      <c r="E38" s="121"/>
      <c r="F38" s="31"/>
      <c r="G38" s="31"/>
      <c r="H38" s="31"/>
      <c r="I38" s="119"/>
      <c r="J38" s="31"/>
      <c r="K38" s="31"/>
      <c r="L38" s="31"/>
      <c r="M38" s="80"/>
      <c r="N38" s="31"/>
      <c r="O38" s="31"/>
      <c r="P38" s="31"/>
      <c r="Q38" s="41"/>
    </row>
    <row r="39" spans="1:17" ht="12.75">
      <c r="A39" s="37" t="s">
        <v>48</v>
      </c>
      <c r="B39" s="38" t="s">
        <v>33</v>
      </c>
      <c r="C39" s="42"/>
      <c r="D39" s="42"/>
      <c r="E39" s="43">
        <f>F39+G39</f>
        <v>1039541</v>
      </c>
      <c r="F39" s="18">
        <f>I39</f>
        <v>155931</v>
      </c>
      <c r="G39" s="18">
        <f>M39</f>
        <v>883610</v>
      </c>
      <c r="H39" s="18">
        <f>I39+M39</f>
        <v>1039541</v>
      </c>
      <c r="I39" s="18">
        <f>J39+K39+L39</f>
        <v>155931</v>
      </c>
      <c r="J39" s="18"/>
      <c r="K39" s="18"/>
      <c r="L39" s="18">
        <v>155931</v>
      </c>
      <c r="M39" s="18">
        <f>N39+O39+P39+Q39</f>
        <v>883610</v>
      </c>
      <c r="N39" s="18">
        <v>883610</v>
      </c>
      <c r="O39" s="18"/>
      <c r="P39" s="18"/>
      <c r="Q39" s="44">
        <v>0</v>
      </c>
    </row>
    <row r="40" spans="1:17" ht="13.5" thickBot="1">
      <c r="A40" s="20"/>
      <c r="B40" s="21" t="s">
        <v>34</v>
      </c>
      <c r="C40" s="22"/>
      <c r="D40" s="22"/>
      <c r="E40" s="23">
        <f>F40+G40</f>
        <v>17812</v>
      </c>
      <c r="F40" s="23">
        <f>I40</f>
        <v>2672</v>
      </c>
      <c r="G40" s="23">
        <f>M40</f>
        <v>15140</v>
      </c>
      <c r="H40" s="23">
        <f>I40+M40</f>
        <v>17812</v>
      </c>
      <c r="I40" s="23">
        <f>J40+K40+L40</f>
        <v>2672</v>
      </c>
      <c r="J40" s="23"/>
      <c r="K40" s="23"/>
      <c r="L40" s="23">
        <v>2672</v>
      </c>
      <c r="M40" s="23">
        <f>N40+O40+P40+Q40</f>
        <v>15140</v>
      </c>
      <c r="N40" s="23">
        <v>15140</v>
      </c>
      <c r="O40" s="23"/>
      <c r="P40" s="23"/>
      <c r="Q40" s="25">
        <v>0</v>
      </c>
    </row>
    <row r="41" spans="1:17" ht="42">
      <c r="A41" s="164"/>
      <c r="B41" s="29" t="s">
        <v>41</v>
      </c>
      <c r="C41" s="30"/>
      <c r="D41" s="30"/>
      <c r="E41" s="117"/>
      <c r="F41" s="31"/>
      <c r="G41" s="31"/>
      <c r="H41" s="31"/>
      <c r="I41" s="117"/>
      <c r="J41" s="31"/>
      <c r="K41" s="31"/>
      <c r="L41" s="31"/>
      <c r="M41" s="80"/>
      <c r="N41" s="31"/>
      <c r="O41" s="31"/>
      <c r="P41" s="31"/>
      <c r="Q41" s="32"/>
    </row>
    <row r="42" spans="1:17" ht="25.5">
      <c r="A42" s="165"/>
      <c r="B42" s="33" t="s">
        <v>42</v>
      </c>
      <c r="C42" s="30"/>
      <c r="D42" s="30"/>
      <c r="E42" s="118"/>
      <c r="F42" s="31"/>
      <c r="G42" s="31"/>
      <c r="H42" s="31"/>
      <c r="I42" s="118"/>
      <c r="J42" s="31"/>
      <c r="K42" s="31"/>
      <c r="L42" s="31"/>
      <c r="M42" s="80"/>
      <c r="N42" s="31"/>
      <c r="O42" s="31"/>
      <c r="P42" s="31"/>
      <c r="Q42" s="31"/>
    </row>
    <row r="43" spans="1:17" ht="36" customHeight="1" thickBot="1">
      <c r="A43" s="166"/>
      <c r="B43" s="34" t="s">
        <v>49</v>
      </c>
      <c r="C43" s="39"/>
      <c r="D43" s="40" t="s">
        <v>50</v>
      </c>
      <c r="E43" s="119"/>
      <c r="F43" s="31"/>
      <c r="G43" s="31"/>
      <c r="H43" s="31"/>
      <c r="I43" s="119"/>
      <c r="J43" s="31"/>
      <c r="K43" s="31"/>
      <c r="L43" s="31"/>
      <c r="M43" s="80"/>
      <c r="N43" s="31"/>
      <c r="O43" s="31"/>
      <c r="P43" s="31"/>
      <c r="Q43" s="41"/>
    </row>
    <row r="44" spans="1:17" ht="12.75">
      <c r="A44" s="37" t="s">
        <v>51</v>
      </c>
      <c r="B44" s="38" t="s">
        <v>33</v>
      </c>
      <c r="C44" s="42"/>
      <c r="D44" s="42"/>
      <c r="E44" s="18">
        <f>F44+G44</f>
        <v>1431883</v>
      </c>
      <c r="F44" s="18">
        <f>I44</f>
        <v>214782</v>
      </c>
      <c r="G44" s="18">
        <f>M44</f>
        <v>1217101</v>
      </c>
      <c r="H44" s="18">
        <f>I44+M44</f>
        <v>1431883</v>
      </c>
      <c r="I44" s="18">
        <f>J44+K44+L44</f>
        <v>214782</v>
      </c>
      <c r="J44" s="18"/>
      <c r="K44" s="18"/>
      <c r="L44" s="18">
        <v>214782</v>
      </c>
      <c r="M44" s="18">
        <f>N44+O44+P44+Q44</f>
        <v>1217101</v>
      </c>
      <c r="N44" s="18">
        <v>1217101</v>
      </c>
      <c r="O44" s="18"/>
      <c r="P44" s="18"/>
      <c r="Q44" s="44">
        <v>0</v>
      </c>
    </row>
    <row r="45" spans="1:17" ht="13.5" thickBot="1">
      <c r="A45" s="20"/>
      <c r="B45" s="21" t="s">
        <v>34</v>
      </c>
      <c r="C45" s="22"/>
      <c r="D45" s="22"/>
      <c r="E45" s="23">
        <f>F45+G45</f>
        <v>18910</v>
      </c>
      <c r="F45" s="23">
        <f>I45</f>
        <v>2837</v>
      </c>
      <c r="G45" s="23">
        <f>M45</f>
        <v>16073</v>
      </c>
      <c r="H45" s="23">
        <f>I45+M45</f>
        <v>18910</v>
      </c>
      <c r="I45" s="23">
        <f>J45+K45+L45</f>
        <v>2837</v>
      </c>
      <c r="J45" s="23"/>
      <c r="K45" s="23"/>
      <c r="L45" s="23">
        <v>2837</v>
      </c>
      <c r="M45" s="23">
        <f>N45+O45+P45+Q45</f>
        <v>16073</v>
      </c>
      <c r="N45" s="23">
        <v>16073</v>
      </c>
      <c r="O45" s="23"/>
      <c r="P45" s="23"/>
      <c r="Q45" s="25">
        <v>0</v>
      </c>
    </row>
    <row r="46" spans="1:17" ht="42">
      <c r="A46" s="164"/>
      <c r="B46" s="29" t="s">
        <v>41</v>
      </c>
      <c r="C46" s="30"/>
      <c r="D46" s="30"/>
      <c r="E46" s="117"/>
      <c r="F46" s="31"/>
      <c r="G46" s="31"/>
      <c r="H46" s="31"/>
      <c r="I46" s="117"/>
      <c r="J46" s="31"/>
      <c r="K46" s="31"/>
      <c r="L46" s="31"/>
      <c r="M46" s="80"/>
      <c r="N46" s="31"/>
      <c r="O46" s="31"/>
      <c r="P46" s="31"/>
      <c r="Q46" s="32"/>
    </row>
    <row r="47" spans="1:17" ht="25.5">
      <c r="A47" s="165"/>
      <c r="B47" s="33" t="s">
        <v>42</v>
      </c>
      <c r="C47" s="30"/>
      <c r="D47" s="30"/>
      <c r="E47" s="118"/>
      <c r="F47" s="31"/>
      <c r="G47" s="31"/>
      <c r="H47" s="31"/>
      <c r="I47" s="118"/>
      <c r="J47" s="31"/>
      <c r="K47" s="31"/>
      <c r="L47" s="31"/>
      <c r="M47" s="80"/>
      <c r="N47" s="31"/>
      <c r="O47" s="31"/>
      <c r="P47" s="31"/>
      <c r="Q47" s="31"/>
    </row>
    <row r="48" spans="1:17" ht="36" customHeight="1" thickBot="1">
      <c r="A48" s="166"/>
      <c r="B48" s="34" t="s">
        <v>52</v>
      </c>
      <c r="C48" s="39"/>
      <c r="D48" s="40" t="s">
        <v>53</v>
      </c>
      <c r="E48" s="119"/>
      <c r="F48" s="31"/>
      <c r="G48" s="31"/>
      <c r="H48" s="31"/>
      <c r="I48" s="119"/>
      <c r="J48" s="31"/>
      <c r="K48" s="31"/>
      <c r="L48" s="31"/>
      <c r="M48" s="80"/>
      <c r="N48" s="31"/>
      <c r="O48" s="31"/>
      <c r="P48" s="31"/>
      <c r="Q48" s="41"/>
    </row>
    <row r="49" spans="1:17" ht="12.75">
      <c r="A49" s="37" t="s">
        <v>54</v>
      </c>
      <c r="B49" s="38" t="s">
        <v>33</v>
      </c>
      <c r="C49" s="42"/>
      <c r="D49" s="42"/>
      <c r="E49" s="18">
        <f>F49+G49</f>
        <v>194854</v>
      </c>
      <c r="F49" s="18">
        <f>I49</f>
        <v>29228</v>
      </c>
      <c r="G49" s="18">
        <f>M49</f>
        <v>165626</v>
      </c>
      <c r="H49" s="18">
        <f>I49+M49</f>
        <v>194854</v>
      </c>
      <c r="I49" s="18">
        <f>J49+K49+L49</f>
        <v>29228</v>
      </c>
      <c r="J49" s="18"/>
      <c r="K49" s="18"/>
      <c r="L49" s="18">
        <v>29228</v>
      </c>
      <c r="M49" s="18">
        <f>N49+O49+P49+Q49</f>
        <v>165626</v>
      </c>
      <c r="N49" s="18">
        <v>165626</v>
      </c>
      <c r="O49" s="18"/>
      <c r="P49" s="18"/>
      <c r="Q49" s="44">
        <v>0</v>
      </c>
    </row>
    <row r="50" spans="1:17" ht="13.5" thickBot="1">
      <c r="A50" s="20"/>
      <c r="B50" s="21" t="s">
        <v>34</v>
      </c>
      <c r="C50" s="22"/>
      <c r="D50" s="22"/>
      <c r="E50" s="23">
        <f>F50+G50</f>
        <v>9760</v>
      </c>
      <c r="F50" s="23">
        <f>I50</f>
        <v>1464</v>
      </c>
      <c r="G50" s="23">
        <f>M50</f>
        <v>8296</v>
      </c>
      <c r="H50" s="23">
        <f>I50+M50</f>
        <v>9760</v>
      </c>
      <c r="I50" s="23">
        <f>J50+K50+L50</f>
        <v>1464</v>
      </c>
      <c r="J50" s="23"/>
      <c r="K50" s="23"/>
      <c r="L50" s="23">
        <v>1464</v>
      </c>
      <c r="M50" s="23">
        <f>N50+O50+P50+Q50</f>
        <v>8296</v>
      </c>
      <c r="N50" s="23">
        <v>8296</v>
      </c>
      <c r="O50" s="23"/>
      <c r="P50" s="23"/>
      <c r="Q50" s="45">
        <v>0</v>
      </c>
    </row>
    <row r="51" spans="1:17" ht="42">
      <c r="A51" s="164"/>
      <c r="B51" s="29" t="s">
        <v>41</v>
      </c>
      <c r="C51" s="30"/>
      <c r="D51" s="30"/>
      <c r="E51" s="117"/>
      <c r="F51" s="31"/>
      <c r="G51" s="31"/>
      <c r="H51" s="31"/>
      <c r="I51" s="117"/>
      <c r="J51" s="31"/>
      <c r="K51" s="31"/>
      <c r="L51" s="31"/>
      <c r="M51" s="80"/>
      <c r="N51" s="31"/>
      <c r="O51" s="31"/>
      <c r="P51" s="31"/>
      <c r="Q51" s="46"/>
    </row>
    <row r="52" spans="1:17" ht="25.5">
      <c r="A52" s="165"/>
      <c r="B52" s="33" t="s">
        <v>42</v>
      </c>
      <c r="C52" s="30"/>
      <c r="D52" s="30"/>
      <c r="E52" s="118"/>
      <c r="F52" s="31"/>
      <c r="G52" s="31"/>
      <c r="H52" s="31"/>
      <c r="I52" s="118"/>
      <c r="J52" s="31"/>
      <c r="K52" s="31"/>
      <c r="L52" s="31"/>
      <c r="M52" s="80"/>
      <c r="N52" s="31"/>
      <c r="O52" s="31"/>
      <c r="P52" s="31"/>
      <c r="Q52" s="31"/>
    </row>
    <row r="53" spans="1:17" ht="35.25" customHeight="1" thickBot="1">
      <c r="A53" s="166"/>
      <c r="B53" s="34" t="s">
        <v>55</v>
      </c>
      <c r="C53" s="39"/>
      <c r="D53" s="40" t="s">
        <v>56</v>
      </c>
      <c r="E53" s="119"/>
      <c r="F53" s="31"/>
      <c r="G53" s="31"/>
      <c r="H53" s="31"/>
      <c r="I53" s="119"/>
      <c r="J53" s="31"/>
      <c r="K53" s="31"/>
      <c r="L53" s="31"/>
      <c r="M53" s="80"/>
      <c r="N53" s="31"/>
      <c r="O53" s="31"/>
      <c r="P53" s="31"/>
      <c r="Q53" s="47"/>
    </row>
    <row r="54" spans="1:17" ht="12.75">
      <c r="A54" s="37" t="s">
        <v>57</v>
      </c>
      <c r="B54" s="38" t="s">
        <v>33</v>
      </c>
      <c r="C54" s="42"/>
      <c r="D54" s="42"/>
      <c r="E54" s="18">
        <f>F54+G54</f>
        <v>841697</v>
      </c>
      <c r="F54" s="18">
        <f>I54</f>
        <v>126255</v>
      </c>
      <c r="G54" s="18">
        <f>M54</f>
        <v>715442</v>
      </c>
      <c r="H54" s="18">
        <f>I54+M54</f>
        <v>841697</v>
      </c>
      <c r="I54" s="18">
        <f>J54+K54+L54</f>
        <v>126255</v>
      </c>
      <c r="J54" s="18"/>
      <c r="K54" s="18"/>
      <c r="L54" s="18">
        <v>126255</v>
      </c>
      <c r="M54" s="18">
        <f>N54+O54+P54+Q54</f>
        <v>715442</v>
      </c>
      <c r="N54" s="18">
        <v>715442</v>
      </c>
      <c r="O54" s="18"/>
      <c r="P54" s="18"/>
      <c r="Q54" s="19">
        <v>0</v>
      </c>
    </row>
    <row r="55" spans="1:17" ht="13.5" thickBot="1">
      <c r="A55" s="20"/>
      <c r="B55" s="21" t="s">
        <v>34</v>
      </c>
      <c r="C55" s="22"/>
      <c r="D55" s="22"/>
      <c r="E55" s="23">
        <f>F55+G55</f>
        <v>15372</v>
      </c>
      <c r="F55" s="23">
        <f>I55</f>
        <v>2306</v>
      </c>
      <c r="G55" s="23">
        <f>M55</f>
        <v>13066</v>
      </c>
      <c r="H55" s="23">
        <f>I55+M55</f>
        <v>15372</v>
      </c>
      <c r="I55" s="23">
        <f>J55+K55+L55</f>
        <v>2306</v>
      </c>
      <c r="J55" s="23"/>
      <c r="K55" s="23"/>
      <c r="L55" s="23">
        <v>2306</v>
      </c>
      <c r="M55" s="23">
        <f>N55+O55+P55+Q55</f>
        <v>13066</v>
      </c>
      <c r="N55" s="23">
        <v>13066</v>
      </c>
      <c r="O55" s="23"/>
      <c r="P55" s="23"/>
      <c r="Q55" s="25">
        <v>0</v>
      </c>
    </row>
    <row r="56" spans="1:17" ht="42">
      <c r="A56" s="164"/>
      <c r="B56" s="29" t="s">
        <v>41</v>
      </c>
      <c r="C56" s="30"/>
      <c r="D56" s="30"/>
      <c r="E56" s="117"/>
      <c r="F56" s="31"/>
      <c r="G56" s="31"/>
      <c r="H56" s="31"/>
      <c r="I56" s="117"/>
      <c r="J56" s="31"/>
      <c r="K56" s="31"/>
      <c r="L56" s="31"/>
      <c r="M56" s="80"/>
      <c r="N56" s="31"/>
      <c r="O56" s="31"/>
      <c r="P56" s="31"/>
      <c r="Q56" s="32"/>
    </row>
    <row r="57" spans="1:17" ht="25.5">
      <c r="A57" s="165"/>
      <c r="B57" s="33" t="s">
        <v>42</v>
      </c>
      <c r="C57" s="30"/>
      <c r="D57" s="30"/>
      <c r="E57" s="118"/>
      <c r="F57" s="31"/>
      <c r="G57" s="31"/>
      <c r="H57" s="31"/>
      <c r="I57" s="118"/>
      <c r="J57" s="31"/>
      <c r="K57" s="31"/>
      <c r="L57" s="31"/>
      <c r="M57" s="80"/>
      <c r="N57" s="31"/>
      <c r="O57" s="31"/>
      <c r="P57" s="31"/>
      <c r="Q57" s="31"/>
    </row>
    <row r="58" spans="1:17" ht="35.25" customHeight="1" thickBot="1">
      <c r="A58" s="166"/>
      <c r="B58" s="34" t="s">
        <v>58</v>
      </c>
      <c r="C58" s="39"/>
      <c r="D58" s="40" t="s">
        <v>59</v>
      </c>
      <c r="E58" s="119"/>
      <c r="F58" s="31"/>
      <c r="G58" s="31"/>
      <c r="H58" s="31"/>
      <c r="I58" s="119"/>
      <c r="J58" s="31"/>
      <c r="K58" s="31"/>
      <c r="L58" s="31"/>
      <c r="M58" s="80"/>
      <c r="N58" s="31"/>
      <c r="O58" s="31"/>
      <c r="P58" s="31"/>
      <c r="Q58" s="41"/>
    </row>
    <row r="59" spans="1:17" ht="12.75">
      <c r="A59" s="37" t="s">
        <v>60</v>
      </c>
      <c r="B59" s="38" t="s">
        <v>33</v>
      </c>
      <c r="C59" s="42"/>
      <c r="D59" s="42"/>
      <c r="E59" s="18">
        <f>F59+G59</f>
        <v>780938</v>
      </c>
      <c r="F59" s="18">
        <f>I59</f>
        <v>117141</v>
      </c>
      <c r="G59" s="18">
        <f>M59</f>
        <v>663797</v>
      </c>
      <c r="H59" s="18">
        <f>I59+M59</f>
        <v>780938</v>
      </c>
      <c r="I59" s="18">
        <f>J59+K59+L59</f>
        <v>117141</v>
      </c>
      <c r="J59" s="18"/>
      <c r="K59" s="18"/>
      <c r="L59" s="18">
        <v>117141</v>
      </c>
      <c r="M59" s="18">
        <f>N59+O59+P59+Q59</f>
        <v>663797</v>
      </c>
      <c r="N59" s="18">
        <v>663797</v>
      </c>
      <c r="O59" s="18"/>
      <c r="P59" s="18"/>
      <c r="Q59" s="44">
        <v>0</v>
      </c>
    </row>
    <row r="60" spans="1:17" ht="13.5" thickBot="1">
      <c r="A60" s="48"/>
      <c r="B60" s="49" t="s">
        <v>34</v>
      </c>
      <c r="C60" s="22"/>
      <c r="D60" s="22"/>
      <c r="E60" s="23">
        <f>F60+G60</f>
        <v>16714</v>
      </c>
      <c r="F60" s="23">
        <f>I60</f>
        <v>2507</v>
      </c>
      <c r="G60" s="23">
        <f>M60</f>
        <v>14207</v>
      </c>
      <c r="H60" s="23">
        <f>I60+M60</f>
        <v>16714</v>
      </c>
      <c r="I60" s="23">
        <f>J60+K60+L60</f>
        <v>2507</v>
      </c>
      <c r="J60" s="23"/>
      <c r="K60" s="23"/>
      <c r="L60" s="23">
        <v>2507</v>
      </c>
      <c r="M60" s="23">
        <f>N60+O60+P60+Q60</f>
        <v>14207</v>
      </c>
      <c r="N60" s="23">
        <v>14207</v>
      </c>
      <c r="O60" s="23"/>
      <c r="P60" s="23"/>
      <c r="Q60" s="45">
        <v>0</v>
      </c>
    </row>
    <row r="61" spans="1:17" ht="17.25">
      <c r="A61" s="70"/>
      <c r="B61" s="34" t="s">
        <v>79</v>
      </c>
      <c r="C61" s="30"/>
      <c r="D61" s="30"/>
      <c r="E61" s="117"/>
      <c r="F61" s="31"/>
      <c r="G61" s="31"/>
      <c r="H61" s="31"/>
      <c r="I61" s="117"/>
      <c r="J61" s="31"/>
      <c r="K61" s="31"/>
      <c r="L61" s="31"/>
      <c r="M61" s="80"/>
      <c r="N61" s="31"/>
      <c r="O61" s="31"/>
      <c r="P61" s="31"/>
      <c r="Q61" s="46"/>
    </row>
    <row r="62" spans="1:17" ht="25.5">
      <c r="A62" s="70"/>
      <c r="B62" s="34" t="s">
        <v>80</v>
      </c>
      <c r="C62" s="30"/>
      <c r="D62" s="30"/>
      <c r="E62" s="118"/>
      <c r="F62" s="31"/>
      <c r="G62" s="31"/>
      <c r="H62" s="31"/>
      <c r="I62" s="118"/>
      <c r="J62" s="31"/>
      <c r="K62" s="31"/>
      <c r="L62" s="31"/>
      <c r="M62" s="80"/>
      <c r="N62" s="31"/>
      <c r="O62" s="31"/>
      <c r="P62" s="31"/>
      <c r="Q62" s="31"/>
    </row>
    <row r="63" spans="1:17" ht="33.75">
      <c r="A63" s="70"/>
      <c r="B63" s="34" t="s">
        <v>81</v>
      </c>
      <c r="C63" s="30"/>
      <c r="D63" s="30"/>
      <c r="E63" s="118"/>
      <c r="F63" s="31"/>
      <c r="G63" s="31"/>
      <c r="H63" s="31"/>
      <c r="I63" s="118"/>
      <c r="J63" s="31"/>
      <c r="K63" s="31"/>
      <c r="L63" s="31"/>
      <c r="M63" s="80"/>
      <c r="N63" s="31"/>
      <c r="O63" s="31"/>
      <c r="P63" s="31"/>
      <c r="Q63" s="31"/>
    </row>
    <row r="64" spans="1:17" ht="61.5" customHeight="1" thickBot="1">
      <c r="A64" s="70"/>
      <c r="B64" s="34" t="s">
        <v>82</v>
      </c>
      <c r="C64" s="30"/>
      <c r="D64" s="36" t="s">
        <v>92</v>
      </c>
      <c r="E64" s="119"/>
      <c r="F64" s="31"/>
      <c r="G64" s="31"/>
      <c r="H64" s="31"/>
      <c r="I64" s="119"/>
      <c r="J64" s="31"/>
      <c r="K64" s="31"/>
      <c r="L64" s="31"/>
      <c r="M64" s="80"/>
      <c r="N64" s="31"/>
      <c r="O64" s="31"/>
      <c r="P64" s="31"/>
      <c r="Q64" s="47"/>
    </row>
    <row r="65" spans="1:17" ht="12.75">
      <c r="A65" s="37" t="s">
        <v>64</v>
      </c>
      <c r="B65" s="38" t="s">
        <v>33</v>
      </c>
      <c r="C65" s="17"/>
      <c r="D65" s="17"/>
      <c r="E65" s="18">
        <f>F65+G65</f>
        <v>3106710</v>
      </c>
      <c r="F65" s="18">
        <f>I65</f>
        <v>1609429</v>
      </c>
      <c r="G65" s="18">
        <f>M65</f>
        <v>1497281</v>
      </c>
      <c r="H65" s="18">
        <f>I65+M65</f>
        <v>3106710</v>
      </c>
      <c r="I65" s="18">
        <f>J65+K65+L65</f>
        <v>1609429</v>
      </c>
      <c r="J65" s="18">
        <f>J66</f>
        <v>500000</v>
      </c>
      <c r="K65" s="18">
        <f>K66</f>
        <v>100000</v>
      </c>
      <c r="L65" s="18">
        <f>L66</f>
        <v>1009429</v>
      </c>
      <c r="M65" s="18">
        <f>N65+O65+P65+Q65</f>
        <v>1497281</v>
      </c>
      <c r="N65" s="18">
        <f>N66</f>
        <v>1497281</v>
      </c>
      <c r="O65" s="18"/>
      <c r="P65" s="18"/>
      <c r="Q65" s="19">
        <f>Q66</f>
        <v>0</v>
      </c>
    </row>
    <row r="66" spans="1:17" ht="13.5" thickBot="1">
      <c r="A66" s="20"/>
      <c r="B66" s="21" t="s">
        <v>34</v>
      </c>
      <c r="C66" s="22"/>
      <c r="D66" s="22"/>
      <c r="E66" s="23">
        <f>F66+G66</f>
        <v>3106710</v>
      </c>
      <c r="F66" s="23">
        <f>I66</f>
        <v>1609429</v>
      </c>
      <c r="G66" s="23">
        <f>M66</f>
        <v>1497281</v>
      </c>
      <c r="H66" s="23">
        <f>I66+M66</f>
        <v>3106710</v>
      </c>
      <c r="I66" s="23">
        <f>J66+K66+L66</f>
        <v>1609429</v>
      </c>
      <c r="J66" s="23">
        <v>500000</v>
      </c>
      <c r="K66" s="23">
        <v>100000</v>
      </c>
      <c r="L66" s="23">
        <v>1009429</v>
      </c>
      <c r="M66" s="23">
        <f>N66+O66+P66+Q66</f>
        <v>1497281</v>
      </c>
      <c r="N66" s="23">
        <v>1497281</v>
      </c>
      <c r="O66" s="23"/>
      <c r="P66" s="23"/>
      <c r="Q66" s="45">
        <v>0</v>
      </c>
    </row>
    <row r="67" spans="1:17" ht="35.25" customHeight="1">
      <c r="A67" s="151"/>
      <c r="B67" s="29" t="s">
        <v>61</v>
      </c>
      <c r="C67" s="152"/>
      <c r="D67" s="152"/>
      <c r="E67" s="161"/>
      <c r="F67" s="153"/>
      <c r="G67" s="153"/>
      <c r="H67" s="153"/>
      <c r="I67" s="161"/>
      <c r="J67" s="153"/>
      <c r="K67" s="153"/>
      <c r="L67" s="153"/>
      <c r="M67" s="161"/>
      <c r="N67" s="153"/>
      <c r="O67" s="153"/>
      <c r="P67" s="153"/>
      <c r="Q67" s="153"/>
    </row>
    <row r="68" spans="1:17" ht="27.75" customHeight="1">
      <c r="A68" s="151"/>
      <c r="B68" s="33" t="s">
        <v>42</v>
      </c>
      <c r="C68" s="152"/>
      <c r="D68" s="152"/>
      <c r="E68" s="162"/>
      <c r="F68" s="154"/>
      <c r="G68" s="154"/>
      <c r="H68" s="154"/>
      <c r="I68" s="162"/>
      <c r="J68" s="154"/>
      <c r="K68" s="154"/>
      <c r="L68" s="154"/>
      <c r="M68" s="162"/>
      <c r="N68" s="154"/>
      <c r="O68" s="154"/>
      <c r="P68" s="154"/>
      <c r="Q68" s="154"/>
    </row>
    <row r="69" spans="1:17" ht="61.5" customHeight="1" thickBot="1">
      <c r="A69" s="151"/>
      <c r="B69" s="33" t="s">
        <v>62</v>
      </c>
      <c r="C69" s="50"/>
      <c r="D69" s="51" t="s">
        <v>63</v>
      </c>
      <c r="E69" s="163"/>
      <c r="F69" s="155"/>
      <c r="G69" s="155"/>
      <c r="H69" s="155"/>
      <c r="I69" s="163"/>
      <c r="J69" s="155"/>
      <c r="K69" s="155"/>
      <c r="L69" s="155"/>
      <c r="M69" s="163"/>
      <c r="N69" s="155"/>
      <c r="O69" s="155"/>
      <c r="P69" s="155"/>
      <c r="Q69" s="156"/>
    </row>
    <row r="70" spans="1:17" ht="12.75">
      <c r="A70" s="15" t="s">
        <v>67</v>
      </c>
      <c r="B70" s="16" t="s">
        <v>33</v>
      </c>
      <c r="C70" s="17"/>
      <c r="D70" s="18"/>
      <c r="E70" s="18">
        <f>F70+G70</f>
        <v>2276540</v>
      </c>
      <c r="F70" s="18">
        <f>I70</f>
        <v>341481</v>
      </c>
      <c r="G70" s="18">
        <f>M70</f>
        <v>1935059</v>
      </c>
      <c r="H70" s="18">
        <f>I70+M70</f>
        <v>2276540</v>
      </c>
      <c r="I70" s="18">
        <f>J70+K70+L70</f>
        <v>341481</v>
      </c>
      <c r="J70" s="18"/>
      <c r="K70" s="18">
        <f>K71</f>
        <v>341481</v>
      </c>
      <c r="L70" s="18">
        <v>0</v>
      </c>
      <c r="M70" s="18">
        <f>N70+O70+P70+Q70</f>
        <v>1935059</v>
      </c>
      <c r="N70" s="18">
        <f>N71</f>
        <v>1935059</v>
      </c>
      <c r="O70" s="18">
        <f>O71</f>
        <v>0</v>
      </c>
      <c r="P70" s="18">
        <f>P71</f>
        <v>0</v>
      </c>
      <c r="Q70" s="19">
        <f>Q71</f>
        <v>0</v>
      </c>
    </row>
    <row r="71" spans="1:17" ht="13.5" thickBot="1">
      <c r="A71" s="48"/>
      <c r="B71" s="49" t="s">
        <v>34</v>
      </c>
      <c r="C71" s="22"/>
      <c r="D71" s="22"/>
      <c r="E71" s="23">
        <f>F71+G71</f>
        <v>2276540</v>
      </c>
      <c r="F71" s="23">
        <f>I71</f>
        <v>341481</v>
      </c>
      <c r="G71" s="23">
        <f>M71</f>
        <v>1935059</v>
      </c>
      <c r="H71" s="23">
        <f>I71+M71</f>
        <v>2276540</v>
      </c>
      <c r="I71" s="23">
        <f>J71+K71+L71</f>
        <v>341481</v>
      </c>
      <c r="J71" s="23"/>
      <c r="K71" s="23">
        <v>341481</v>
      </c>
      <c r="L71" s="23">
        <v>0</v>
      </c>
      <c r="M71" s="23">
        <f>N71+O71+P71+Q71</f>
        <v>1935059</v>
      </c>
      <c r="N71" s="23">
        <v>1935059</v>
      </c>
      <c r="O71" s="23"/>
      <c r="P71" s="23"/>
      <c r="Q71" s="25">
        <v>0</v>
      </c>
    </row>
    <row r="72" spans="1:17" ht="33.75">
      <c r="A72" s="157"/>
      <c r="B72" s="34" t="s">
        <v>65</v>
      </c>
      <c r="C72" s="30"/>
      <c r="D72" s="30"/>
      <c r="E72" s="159"/>
      <c r="F72" s="105"/>
      <c r="G72" s="105"/>
      <c r="H72" s="105"/>
      <c r="I72" s="117"/>
      <c r="J72" s="105"/>
      <c r="K72" s="105"/>
      <c r="L72" s="105"/>
      <c r="M72" s="117"/>
      <c r="N72" s="105"/>
      <c r="O72" s="105"/>
      <c r="P72" s="105"/>
      <c r="Q72" s="150"/>
    </row>
    <row r="73" spans="1:17" ht="52.5" customHeight="1" thickBot="1">
      <c r="A73" s="158"/>
      <c r="B73" s="34" t="s">
        <v>84</v>
      </c>
      <c r="C73" s="39"/>
      <c r="D73" s="40" t="s">
        <v>66</v>
      </c>
      <c r="E73" s="160"/>
      <c r="F73" s="107"/>
      <c r="G73" s="107"/>
      <c r="H73" s="107"/>
      <c r="I73" s="119"/>
      <c r="J73" s="107"/>
      <c r="K73" s="107"/>
      <c r="L73" s="107"/>
      <c r="M73" s="119"/>
      <c r="N73" s="107"/>
      <c r="O73" s="107"/>
      <c r="P73" s="107"/>
      <c r="Q73" s="150"/>
    </row>
    <row r="74" spans="1:17" ht="12.75">
      <c r="A74" s="15" t="s">
        <v>70</v>
      </c>
      <c r="B74" s="52" t="s">
        <v>33</v>
      </c>
      <c r="C74" s="42"/>
      <c r="D74" s="43"/>
      <c r="E74" s="18">
        <f>F74+G74</f>
        <v>2998812</v>
      </c>
      <c r="F74" s="18">
        <f>I74</f>
        <v>1501531</v>
      </c>
      <c r="G74" s="18">
        <f>M74</f>
        <v>1497281</v>
      </c>
      <c r="H74" s="18">
        <f>I74+M74</f>
        <v>2998812</v>
      </c>
      <c r="I74" s="18">
        <f>J74+K74+L74</f>
        <v>1501531</v>
      </c>
      <c r="J74" s="18"/>
      <c r="K74" s="18">
        <f>K75</f>
        <v>1501531</v>
      </c>
      <c r="L74" s="18">
        <f>L75</f>
        <v>0</v>
      </c>
      <c r="M74" s="18">
        <f>N74+O74+P74+Q74</f>
        <v>1497281</v>
      </c>
      <c r="N74" s="18">
        <f>N75</f>
        <v>1497281</v>
      </c>
      <c r="O74" s="18">
        <f>O75</f>
        <v>0</v>
      </c>
      <c r="P74" s="18">
        <f>P75</f>
        <v>0</v>
      </c>
      <c r="Q74" s="44">
        <f>Q75</f>
        <v>0</v>
      </c>
    </row>
    <row r="75" spans="1:17" ht="13.5" thickBot="1">
      <c r="A75" s="48"/>
      <c r="B75" s="53" t="s">
        <v>34</v>
      </c>
      <c r="C75" s="22"/>
      <c r="D75" s="22"/>
      <c r="E75" s="23">
        <f>F75+G75</f>
        <v>2998812</v>
      </c>
      <c r="F75" s="23">
        <f>I75</f>
        <v>1501531</v>
      </c>
      <c r="G75" s="23">
        <f>M75</f>
        <v>1497281</v>
      </c>
      <c r="H75" s="23">
        <f>I75+M75</f>
        <v>2998812</v>
      </c>
      <c r="I75" s="23">
        <f>J75+K75+L75</f>
        <v>1501531</v>
      </c>
      <c r="J75" s="23"/>
      <c r="K75" s="23">
        <v>1501531</v>
      </c>
      <c r="L75" s="23">
        <v>0</v>
      </c>
      <c r="M75" s="23">
        <f>N75+O75+P75+Q75</f>
        <v>1497281</v>
      </c>
      <c r="N75" s="23">
        <f>4250+1493031</f>
        <v>1497281</v>
      </c>
      <c r="O75" s="23"/>
      <c r="P75" s="23"/>
      <c r="Q75" s="45">
        <v>0</v>
      </c>
    </row>
    <row r="76" spans="1:17" ht="50.25">
      <c r="A76" s="151"/>
      <c r="B76" s="26" t="s">
        <v>35</v>
      </c>
      <c r="C76" s="152"/>
      <c r="D76" s="152"/>
      <c r="E76" s="147"/>
      <c r="F76" s="139"/>
      <c r="G76" s="139"/>
      <c r="H76" s="139"/>
      <c r="I76" s="147"/>
      <c r="J76" s="139"/>
      <c r="K76" s="139"/>
      <c r="L76" s="139"/>
      <c r="M76" s="147"/>
      <c r="N76" s="139"/>
      <c r="O76" s="139"/>
      <c r="P76" s="139"/>
      <c r="Q76" s="139"/>
    </row>
    <row r="77" spans="1:17" ht="24.75" customHeight="1">
      <c r="A77" s="151"/>
      <c r="B77" s="26" t="s">
        <v>36</v>
      </c>
      <c r="C77" s="152"/>
      <c r="D77" s="152"/>
      <c r="E77" s="148"/>
      <c r="F77" s="140"/>
      <c r="G77" s="140"/>
      <c r="H77" s="140"/>
      <c r="I77" s="148"/>
      <c r="J77" s="140"/>
      <c r="K77" s="140"/>
      <c r="L77" s="140"/>
      <c r="M77" s="148"/>
      <c r="N77" s="140"/>
      <c r="O77" s="140"/>
      <c r="P77" s="140"/>
      <c r="Q77" s="140"/>
    </row>
    <row r="78" spans="1:17" ht="18.75" customHeight="1">
      <c r="A78" s="151"/>
      <c r="B78" s="26" t="s">
        <v>37</v>
      </c>
      <c r="C78" s="153"/>
      <c r="D78" s="153"/>
      <c r="E78" s="148"/>
      <c r="F78" s="140"/>
      <c r="G78" s="140"/>
      <c r="H78" s="140"/>
      <c r="I78" s="148"/>
      <c r="J78" s="140"/>
      <c r="K78" s="140"/>
      <c r="L78" s="140"/>
      <c r="M78" s="148"/>
      <c r="N78" s="140"/>
      <c r="O78" s="140"/>
      <c r="P78" s="140"/>
      <c r="Q78" s="140"/>
    </row>
    <row r="79" spans="1:17" ht="30" customHeight="1" thickBot="1">
      <c r="A79" s="151"/>
      <c r="B79" s="26" t="s">
        <v>68</v>
      </c>
      <c r="C79" s="50"/>
      <c r="D79" s="51" t="s">
        <v>69</v>
      </c>
      <c r="E79" s="149"/>
      <c r="F79" s="141"/>
      <c r="G79" s="141"/>
      <c r="H79" s="141"/>
      <c r="I79" s="149"/>
      <c r="J79" s="141"/>
      <c r="K79" s="141"/>
      <c r="L79" s="141"/>
      <c r="M79" s="149"/>
      <c r="N79" s="141"/>
      <c r="O79" s="141"/>
      <c r="P79" s="141"/>
      <c r="Q79" s="141"/>
    </row>
    <row r="80" spans="1:17" ht="12.75">
      <c r="A80" s="15" t="s">
        <v>83</v>
      </c>
      <c r="B80" s="16" t="s">
        <v>33</v>
      </c>
      <c r="C80" s="17"/>
      <c r="D80" s="17"/>
      <c r="E80" s="18">
        <f>F80+G80</f>
        <v>2680404</v>
      </c>
      <c r="F80" s="18">
        <f>I80</f>
        <v>402061</v>
      </c>
      <c r="G80" s="18">
        <f>M80</f>
        <v>2278343</v>
      </c>
      <c r="H80" s="54">
        <f>I80+M80</f>
        <v>2680404</v>
      </c>
      <c r="I80" s="54">
        <f>J80+K80+L80</f>
        <v>402061</v>
      </c>
      <c r="J80" s="54">
        <f>J81</f>
        <v>0</v>
      </c>
      <c r="K80" s="54">
        <f>K81</f>
        <v>402061</v>
      </c>
      <c r="L80" s="54">
        <f>L81</f>
        <v>0</v>
      </c>
      <c r="M80" s="54">
        <f>O80+P80+Q80+N80</f>
        <v>2278343</v>
      </c>
      <c r="N80" s="55">
        <f>N81</f>
        <v>2278343</v>
      </c>
      <c r="O80" s="55">
        <f>O81</f>
        <v>0</v>
      </c>
      <c r="P80" s="55">
        <f>P81</f>
        <v>0</v>
      </c>
      <c r="Q80" s="55">
        <f>Q81</f>
        <v>0</v>
      </c>
    </row>
    <row r="81" spans="1:17" ht="13.5" thickBot="1">
      <c r="A81" s="20"/>
      <c r="B81" s="21" t="s">
        <v>34</v>
      </c>
      <c r="C81" s="22"/>
      <c r="D81" s="56"/>
      <c r="E81" s="57">
        <f>F81+G81</f>
        <v>2680404</v>
      </c>
      <c r="F81" s="24">
        <f>I81</f>
        <v>402061</v>
      </c>
      <c r="G81" s="24">
        <f>M81</f>
        <v>2278343</v>
      </c>
      <c r="H81" s="57">
        <f>I81+M81</f>
        <v>2680404</v>
      </c>
      <c r="I81" s="71">
        <f>J81+K81+L81</f>
        <v>402061</v>
      </c>
      <c r="J81" s="57"/>
      <c r="K81" s="57">
        <v>402061</v>
      </c>
      <c r="L81" s="57"/>
      <c r="M81" s="57">
        <f>N81+O81+P81+Q81</f>
        <v>2278343</v>
      </c>
      <c r="N81" s="57">
        <v>2278343</v>
      </c>
      <c r="O81" s="57">
        <v>0</v>
      </c>
      <c r="P81" s="57">
        <v>0</v>
      </c>
      <c r="Q81" s="58"/>
    </row>
    <row r="82" spans="1:17" ht="12.75">
      <c r="A82" s="59">
        <v>2</v>
      </c>
      <c r="B82" s="60" t="s">
        <v>71</v>
      </c>
      <c r="C82" s="61"/>
      <c r="D82" s="61"/>
      <c r="E82" s="62">
        <f>F82+G82</f>
        <v>2543915</v>
      </c>
      <c r="F82" s="10">
        <f>I82</f>
        <v>381587</v>
      </c>
      <c r="G82" s="10">
        <f>M82</f>
        <v>2162328</v>
      </c>
      <c r="H82" s="62">
        <f>I82+M82</f>
        <v>2543915</v>
      </c>
      <c r="I82" s="10">
        <f>J82+K82+L82</f>
        <v>381587</v>
      </c>
      <c r="J82" s="62">
        <f aca="true" t="shared" si="2" ref="J82:L83">J88+J95+J101</f>
        <v>0</v>
      </c>
      <c r="K82" s="62">
        <f t="shared" si="2"/>
        <v>72323</v>
      </c>
      <c r="L82" s="62">
        <f t="shared" si="2"/>
        <v>309264</v>
      </c>
      <c r="M82" s="62">
        <f>N82+O82+P82+Q82</f>
        <v>2162328</v>
      </c>
      <c r="N82" s="62">
        <f>N101+N95+N88</f>
        <v>2162328</v>
      </c>
      <c r="O82" s="62">
        <f>O101+O88</f>
        <v>0</v>
      </c>
      <c r="P82" s="62">
        <f>P101+P88</f>
        <v>0</v>
      </c>
      <c r="Q82" s="62">
        <f>Q88+Q95+Q101</f>
        <v>0</v>
      </c>
    </row>
    <row r="83" spans="1:17" ht="12.75">
      <c r="A83" s="69"/>
      <c r="B83" s="88" t="s">
        <v>78</v>
      </c>
      <c r="C83" s="89"/>
      <c r="D83" s="89"/>
      <c r="E83" s="86">
        <f>F83+G83</f>
        <v>2174798</v>
      </c>
      <c r="F83" s="87">
        <f>I83</f>
        <v>326220</v>
      </c>
      <c r="G83" s="87">
        <f>M83</f>
        <v>1848578</v>
      </c>
      <c r="H83" s="86">
        <f>I83+M83</f>
        <v>2174798</v>
      </c>
      <c r="I83" s="87">
        <f>J83+K83+L83</f>
        <v>326220</v>
      </c>
      <c r="J83" s="90">
        <f t="shared" si="2"/>
        <v>0</v>
      </c>
      <c r="K83" s="90">
        <f t="shared" si="2"/>
        <v>72323</v>
      </c>
      <c r="L83" s="90">
        <f t="shared" si="2"/>
        <v>253897</v>
      </c>
      <c r="M83" s="86">
        <f>N83+O83+P83+Q83</f>
        <v>1848578</v>
      </c>
      <c r="N83" s="90">
        <f>N89+N96+N102</f>
        <v>1848578</v>
      </c>
      <c r="O83" s="90">
        <f>O89+O96+O102</f>
        <v>0</v>
      </c>
      <c r="P83" s="90">
        <f>P89+P96+P102</f>
        <v>0</v>
      </c>
      <c r="Q83" s="90">
        <f>Q89+Q96+Q102</f>
        <v>0</v>
      </c>
    </row>
    <row r="84" spans="1:17" ht="17.25">
      <c r="A84" s="142"/>
      <c r="B84" s="12" t="s">
        <v>28</v>
      </c>
      <c r="C84" s="144"/>
      <c r="D84" s="144"/>
      <c r="E84" s="134"/>
      <c r="F84" s="124"/>
      <c r="G84" s="124"/>
      <c r="H84" s="124"/>
      <c r="I84" s="134"/>
      <c r="J84" s="124"/>
      <c r="K84" s="124"/>
      <c r="L84" s="124"/>
      <c r="M84" s="134"/>
      <c r="N84" s="124"/>
      <c r="O84" s="124"/>
      <c r="P84" s="124"/>
      <c r="Q84" s="124"/>
    </row>
    <row r="85" spans="1:17" ht="17.25">
      <c r="A85" s="142"/>
      <c r="B85" s="12" t="s">
        <v>29</v>
      </c>
      <c r="C85" s="145"/>
      <c r="D85" s="145"/>
      <c r="E85" s="135"/>
      <c r="F85" s="125"/>
      <c r="G85" s="125"/>
      <c r="H85" s="125"/>
      <c r="I85" s="135"/>
      <c r="J85" s="125"/>
      <c r="K85" s="125"/>
      <c r="L85" s="125"/>
      <c r="M85" s="135"/>
      <c r="N85" s="125"/>
      <c r="O85" s="125"/>
      <c r="P85" s="125"/>
      <c r="Q85" s="125"/>
    </row>
    <row r="86" spans="1:17" ht="25.5">
      <c r="A86" s="142"/>
      <c r="B86" s="12" t="s">
        <v>30</v>
      </c>
      <c r="C86" s="146"/>
      <c r="D86" s="146"/>
      <c r="E86" s="135"/>
      <c r="F86" s="125"/>
      <c r="G86" s="125"/>
      <c r="H86" s="125"/>
      <c r="I86" s="135"/>
      <c r="J86" s="125"/>
      <c r="K86" s="125"/>
      <c r="L86" s="125"/>
      <c r="M86" s="135"/>
      <c r="N86" s="125"/>
      <c r="O86" s="125"/>
      <c r="P86" s="125"/>
      <c r="Q86" s="125"/>
    </row>
    <row r="87" spans="1:17" ht="64.5" customHeight="1" thickBot="1">
      <c r="A87" s="143"/>
      <c r="B87" s="12" t="s">
        <v>31</v>
      </c>
      <c r="C87" s="63"/>
      <c r="D87" s="12" t="s">
        <v>72</v>
      </c>
      <c r="E87" s="136"/>
      <c r="F87" s="126"/>
      <c r="G87" s="126"/>
      <c r="H87" s="126"/>
      <c r="I87" s="136"/>
      <c r="J87" s="126"/>
      <c r="K87" s="126"/>
      <c r="L87" s="126"/>
      <c r="M87" s="136"/>
      <c r="N87" s="126"/>
      <c r="O87" s="126"/>
      <c r="P87" s="126"/>
      <c r="Q87" s="126"/>
    </row>
    <row r="88" spans="1:17" ht="12.75">
      <c r="A88" s="15" t="s">
        <v>73</v>
      </c>
      <c r="B88" s="16" t="s">
        <v>33</v>
      </c>
      <c r="C88" s="64"/>
      <c r="D88" s="64"/>
      <c r="E88" s="54">
        <f>F88+G88</f>
        <v>1833699</v>
      </c>
      <c r="F88" s="54">
        <f>I88</f>
        <v>275054</v>
      </c>
      <c r="G88" s="54">
        <f>M88</f>
        <v>1558645</v>
      </c>
      <c r="H88" s="54">
        <f>I88+M88</f>
        <v>1833699</v>
      </c>
      <c r="I88" s="17">
        <f>J88+K88+L88</f>
        <v>275054</v>
      </c>
      <c r="J88" s="18"/>
      <c r="K88" s="18"/>
      <c r="L88" s="18">
        <v>275054</v>
      </c>
      <c r="M88" s="54">
        <f>Q88+P88+O88+N88</f>
        <v>1558645</v>
      </c>
      <c r="N88" s="18">
        <v>1558645</v>
      </c>
      <c r="O88" s="18"/>
      <c r="P88" s="18"/>
      <c r="Q88" s="19"/>
    </row>
    <row r="89" spans="1:17" ht="13.5" thickBot="1">
      <c r="A89" s="20"/>
      <c r="B89" s="21" t="s">
        <v>34</v>
      </c>
      <c r="C89" s="65"/>
      <c r="D89" s="65"/>
      <c r="E89" s="57">
        <f>F89+G89</f>
        <v>1464582</v>
      </c>
      <c r="F89" s="57">
        <f>I89</f>
        <v>219687</v>
      </c>
      <c r="G89" s="57">
        <f>M89</f>
        <v>1244895</v>
      </c>
      <c r="H89" s="57">
        <f>I89+M89</f>
        <v>1464582</v>
      </c>
      <c r="I89" s="22">
        <f>J89+K89+L89</f>
        <v>219687</v>
      </c>
      <c r="J89" s="23"/>
      <c r="K89" s="23"/>
      <c r="L89" s="23">
        <v>219687</v>
      </c>
      <c r="M89" s="57">
        <f>Q89+P89+O89+N89</f>
        <v>1244895</v>
      </c>
      <c r="N89" s="23">
        <v>1244895</v>
      </c>
      <c r="O89" s="23"/>
      <c r="P89" s="23"/>
      <c r="Q89" s="45"/>
    </row>
    <row r="90" spans="1:17" ht="17.25">
      <c r="A90" s="70"/>
      <c r="B90" s="12" t="s">
        <v>28</v>
      </c>
      <c r="C90" s="72"/>
      <c r="D90" s="111"/>
      <c r="E90" s="114"/>
      <c r="F90" s="95"/>
      <c r="G90" s="95"/>
      <c r="H90" s="95"/>
      <c r="I90" s="122"/>
      <c r="J90" s="105"/>
      <c r="K90" s="105"/>
      <c r="L90" s="105"/>
      <c r="M90" s="114"/>
      <c r="N90" s="105"/>
      <c r="O90" s="105"/>
      <c r="P90" s="105"/>
      <c r="Q90" s="108"/>
    </row>
    <row r="91" spans="1:17" ht="17.25">
      <c r="A91" s="70"/>
      <c r="B91" s="34" t="s">
        <v>86</v>
      </c>
      <c r="C91" s="72"/>
      <c r="D91" s="112"/>
      <c r="E91" s="115"/>
      <c r="F91" s="93"/>
      <c r="G91" s="93"/>
      <c r="H91" s="93"/>
      <c r="I91" s="123"/>
      <c r="J91" s="106"/>
      <c r="K91" s="106"/>
      <c r="L91" s="106"/>
      <c r="M91" s="115"/>
      <c r="N91" s="106"/>
      <c r="O91" s="106"/>
      <c r="P91" s="106"/>
      <c r="Q91" s="109"/>
    </row>
    <row r="92" spans="1:17" ht="25.5">
      <c r="A92" s="70"/>
      <c r="B92" s="34" t="s">
        <v>87</v>
      </c>
      <c r="C92" s="72"/>
      <c r="D92" s="112"/>
      <c r="E92" s="115"/>
      <c r="F92" s="93"/>
      <c r="G92" s="93"/>
      <c r="H92" s="93"/>
      <c r="I92" s="123"/>
      <c r="J92" s="106"/>
      <c r="K92" s="106"/>
      <c r="L92" s="106"/>
      <c r="M92" s="115"/>
      <c r="N92" s="106"/>
      <c r="O92" s="106"/>
      <c r="P92" s="106"/>
      <c r="Q92" s="109"/>
    </row>
    <row r="93" spans="1:17" ht="33.75">
      <c r="A93" s="70"/>
      <c r="B93" s="34" t="s">
        <v>88</v>
      </c>
      <c r="C93" s="72"/>
      <c r="D93" s="113"/>
      <c r="E93" s="115"/>
      <c r="F93" s="93"/>
      <c r="G93" s="93"/>
      <c r="H93" s="93"/>
      <c r="I93" s="123"/>
      <c r="J93" s="106"/>
      <c r="K93" s="106"/>
      <c r="L93" s="106"/>
      <c r="M93" s="115"/>
      <c r="N93" s="106"/>
      <c r="O93" s="106"/>
      <c r="P93" s="106"/>
      <c r="Q93" s="109"/>
    </row>
    <row r="94" spans="1:17" ht="45.75" customHeight="1" thickBot="1">
      <c r="A94" s="70"/>
      <c r="B94" s="34" t="s">
        <v>89</v>
      </c>
      <c r="C94" s="72"/>
      <c r="D94" s="34" t="s">
        <v>90</v>
      </c>
      <c r="E94" s="94"/>
      <c r="F94" s="116"/>
      <c r="G94" s="116"/>
      <c r="H94" s="116"/>
      <c r="I94" s="123"/>
      <c r="J94" s="107"/>
      <c r="K94" s="107"/>
      <c r="L94" s="107"/>
      <c r="M94" s="115"/>
      <c r="N94" s="107"/>
      <c r="O94" s="107"/>
      <c r="P94" s="107"/>
      <c r="Q94" s="110"/>
    </row>
    <row r="95" spans="1:17" ht="12.75">
      <c r="A95" s="82" t="s">
        <v>85</v>
      </c>
      <c r="B95" s="83" t="s">
        <v>33</v>
      </c>
      <c r="C95" s="74"/>
      <c r="D95" s="75"/>
      <c r="E95" s="54">
        <f>F95+G95</f>
        <v>228065</v>
      </c>
      <c r="F95" s="54">
        <f>I95</f>
        <v>34210</v>
      </c>
      <c r="G95" s="54">
        <f>M95</f>
        <v>193855</v>
      </c>
      <c r="H95" s="54">
        <f>I95+M95</f>
        <v>228065</v>
      </c>
      <c r="I95" s="17">
        <f>J95+K95+L95</f>
        <v>34210</v>
      </c>
      <c r="J95" s="76">
        <f>J96</f>
        <v>0</v>
      </c>
      <c r="K95" s="76">
        <f>K96</f>
        <v>0</v>
      </c>
      <c r="L95" s="76">
        <f>L96</f>
        <v>34210</v>
      </c>
      <c r="M95" s="54">
        <f>Q95+P95+O95+N95</f>
        <v>193855</v>
      </c>
      <c r="N95" s="76">
        <f>N96</f>
        <v>193855</v>
      </c>
      <c r="O95" s="76"/>
      <c r="P95" s="76"/>
      <c r="Q95" s="77"/>
    </row>
    <row r="96" spans="1:17" ht="13.5" thickBot="1">
      <c r="A96" s="84"/>
      <c r="B96" s="73" t="s">
        <v>34</v>
      </c>
      <c r="C96" s="78"/>
      <c r="D96" s="65"/>
      <c r="E96" s="57">
        <f>F96+G96</f>
        <v>228065</v>
      </c>
      <c r="F96" s="57">
        <f>I96</f>
        <v>34210</v>
      </c>
      <c r="G96" s="57">
        <f>M96</f>
        <v>193855</v>
      </c>
      <c r="H96" s="57">
        <f>I96+M96</f>
        <v>228065</v>
      </c>
      <c r="I96" s="22">
        <f>J96+K96+L96</f>
        <v>34210</v>
      </c>
      <c r="J96" s="23"/>
      <c r="K96" s="23"/>
      <c r="L96" s="23">
        <v>34210</v>
      </c>
      <c r="M96" s="57">
        <f>Q96+P96+O96+N96</f>
        <v>193855</v>
      </c>
      <c r="N96" s="23">
        <v>193855</v>
      </c>
      <c r="O96" s="23"/>
      <c r="P96" s="23"/>
      <c r="Q96" s="45"/>
    </row>
    <row r="97" spans="1:17" ht="42">
      <c r="A97" s="137"/>
      <c r="B97" s="81" t="s">
        <v>74</v>
      </c>
      <c r="C97" s="138"/>
      <c r="D97" s="138"/>
      <c r="E97" s="128"/>
      <c r="F97" s="131"/>
      <c r="G97" s="131"/>
      <c r="H97" s="131"/>
      <c r="I97" s="128"/>
      <c r="J97" s="131"/>
      <c r="K97" s="131"/>
      <c r="L97" s="131"/>
      <c r="M97" s="128"/>
      <c r="N97" s="131"/>
      <c r="O97" s="131"/>
      <c r="P97" s="131"/>
      <c r="Q97" s="131"/>
    </row>
    <row r="98" spans="1:17" ht="27.75" customHeight="1">
      <c r="A98" s="137"/>
      <c r="B98" s="26" t="s">
        <v>36</v>
      </c>
      <c r="C98" s="138"/>
      <c r="D98" s="138"/>
      <c r="E98" s="129"/>
      <c r="F98" s="132"/>
      <c r="G98" s="132"/>
      <c r="H98" s="132"/>
      <c r="I98" s="129"/>
      <c r="J98" s="132"/>
      <c r="K98" s="132"/>
      <c r="L98" s="132"/>
      <c r="M98" s="129"/>
      <c r="N98" s="132"/>
      <c r="O98" s="132"/>
      <c r="P98" s="132"/>
      <c r="Q98" s="132"/>
    </row>
    <row r="99" spans="1:17" ht="18" customHeight="1">
      <c r="A99" s="137"/>
      <c r="B99" s="26" t="s">
        <v>37</v>
      </c>
      <c r="C99" s="131"/>
      <c r="D99" s="131"/>
      <c r="E99" s="129"/>
      <c r="F99" s="132"/>
      <c r="G99" s="132"/>
      <c r="H99" s="132"/>
      <c r="I99" s="129"/>
      <c r="J99" s="132"/>
      <c r="K99" s="132"/>
      <c r="L99" s="132"/>
      <c r="M99" s="129"/>
      <c r="N99" s="132"/>
      <c r="O99" s="132"/>
      <c r="P99" s="132"/>
      <c r="Q99" s="132"/>
    </row>
    <row r="100" spans="1:17" ht="29.25" customHeight="1" thickBot="1">
      <c r="A100" s="137"/>
      <c r="B100" s="26" t="s">
        <v>68</v>
      </c>
      <c r="C100" s="66"/>
      <c r="D100" s="28" t="s">
        <v>75</v>
      </c>
      <c r="E100" s="130"/>
      <c r="F100" s="133"/>
      <c r="G100" s="133"/>
      <c r="H100" s="133"/>
      <c r="I100" s="130"/>
      <c r="J100" s="133"/>
      <c r="K100" s="133"/>
      <c r="L100" s="133"/>
      <c r="M100" s="130"/>
      <c r="N100" s="133"/>
      <c r="O100" s="133"/>
      <c r="P100" s="133"/>
      <c r="Q100" s="133"/>
    </row>
    <row r="101" spans="1:17" ht="12.75">
      <c r="A101" s="15" t="s">
        <v>73</v>
      </c>
      <c r="B101" s="16" t="s">
        <v>33</v>
      </c>
      <c r="C101" s="67"/>
      <c r="D101" s="67"/>
      <c r="E101" s="54">
        <f>F101+G101</f>
        <v>482151</v>
      </c>
      <c r="F101" s="54">
        <f>I101</f>
        <v>72323</v>
      </c>
      <c r="G101" s="54">
        <f>M101</f>
        <v>409828</v>
      </c>
      <c r="H101" s="54">
        <f>I101+M101</f>
        <v>482151</v>
      </c>
      <c r="I101" s="17">
        <f>J101+K101+L101</f>
        <v>72323</v>
      </c>
      <c r="J101" s="18"/>
      <c r="K101" s="18">
        <v>72323</v>
      </c>
      <c r="L101" s="18"/>
      <c r="M101" s="54">
        <f>Q101+P101+O101+N101</f>
        <v>409828</v>
      </c>
      <c r="N101" s="18">
        <v>409828</v>
      </c>
      <c r="O101" s="18"/>
      <c r="P101" s="18"/>
      <c r="Q101" s="19">
        <f>Q102</f>
        <v>0</v>
      </c>
    </row>
    <row r="102" spans="1:17" ht="13.5" thickBot="1">
      <c r="A102" s="20"/>
      <c r="B102" s="21" t="s">
        <v>34</v>
      </c>
      <c r="C102" s="65"/>
      <c r="D102" s="65"/>
      <c r="E102" s="57">
        <f>F102+G102</f>
        <v>482151</v>
      </c>
      <c r="F102" s="57">
        <f>I102</f>
        <v>72323</v>
      </c>
      <c r="G102" s="57">
        <f>M102</f>
        <v>409828</v>
      </c>
      <c r="H102" s="57">
        <f>I102+M102</f>
        <v>482151</v>
      </c>
      <c r="I102" s="22">
        <f>J102+K102+L102</f>
        <v>72323</v>
      </c>
      <c r="J102" s="24"/>
      <c r="K102" s="24">
        <v>72323</v>
      </c>
      <c r="L102" s="24"/>
      <c r="M102" s="57">
        <f>Q102+P102+O102+N102</f>
        <v>409828</v>
      </c>
      <c r="N102" s="23">
        <v>409828</v>
      </c>
      <c r="O102" s="23"/>
      <c r="P102" s="23"/>
      <c r="Q102" s="45">
        <v>0</v>
      </c>
    </row>
    <row r="103" spans="1:17" ht="12.75">
      <c r="A103" s="127" t="s">
        <v>76</v>
      </c>
      <c r="B103" s="127"/>
      <c r="C103" s="127" t="s">
        <v>27</v>
      </c>
      <c r="D103" s="127"/>
      <c r="E103" s="62">
        <f>F103+G103</f>
        <v>20171508</v>
      </c>
      <c r="F103" s="10">
        <f>I103</f>
        <v>5220858</v>
      </c>
      <c r="G103" s="10">
        <f>M103</f>
        <v>14950650</v>
      </c>
      <c r="H103" s="62">
        <f>I103+M103</f>
        <v>20171508</v>
      </c>
      <c r="I103" s="10">
        <f>J103+K103+L103</f>
        <v>5220858</v>
      </c>
      <c r="J103" s="10">
        <f aca="true" t="shared" si="3" ref="J103:Q103">J17+J82</f>
        <v>500000</v>
      </c>
      <c r="K103" s="10">
        <f t="shared" si="3"/>
        <v>2717396</v>
      </c>
      <c r="L103" s="10">
        <f t="shared" si="3"/>
        <v>2003462</v>
      </c>
      <c r="M103" s="62">
        <f>N103+O103+P103+Q103</f>
        <v>14950650</v>
      </c>
      <c r="N103" s="10">
        <f t="shared" si="3"/>
        <v>14950650</v>
      </c>
      <c r="O103" s="10">
        <f t="shared" si="3"/>
        <v>0</v>
      </c>
      <c r="P103" s="10">
        <f t="shared" si="3"/>
        <v>0</v>
      </c>
      <c r="Q103" s="10">
        <f t="shared" si="3"/>
        <v>0</v>
      </c>
    </row>
    <row r="104" spans="1:17" ht="12.75">
      <c r="A104" s="181" t="s">
        <v>91</v>
      </c>
      <c r="B104" s="182"/>
      <c r="C104" s="181" t="s">
        <v>27</v>
      </c>
      <c r="D104" s="181"/>
      <c r="E104" s="86">
        <f>F104+G104</f>
        <v>15592046</v>
      </c>
      <c r="F104" s="87">
        <f>I104</f>
        <v>4533940</v>
      </c>
      <c r="G104" s="87">
        <f>M104</f>
        <v>11058106</v>
      </c>
      <c r="H104" s="86">
        <f>I104+M104</f>
        <v>15592046</v>
      </c>
      <c r="I104" s="87">
        <f>J104+K104+L104</f>
        <v>4533940</v>
      </c>
      <c r="J104" s="85">
        <f>J83+J18</f>
        <v>500000</v>
      </c>
      <c r="K104" s="85">
        <f>K83+K18</f>
        <v>2717396</v>
      </c>
      <c r="L104" s="85">
        <f>L83+L18</f>
        <v>1316544</v>
      </c>
      <c r="M104" s="86">
        <f>N104+O104+P104+Q104</f>
        <v>11058106</v>
      </c>
      <c r="N104" s="85">
        <f>N83+N18</f>
        <v>11058106</v>
      </c>
      <c r="O104" s="85">
        <f>O83+O18</f>
        <v>0</v>
      </c>
      <c r="P104" s="85">
        <f>P83+P18</f>
        <v>0</v>
      </c>
      <c r="Q104" s="85">
        <f>Q83+Q18</f>
        <v>0</v>
      </c>
    </row>
  </sheetData>
  <mergeCells count="170">
    <mergeCell ref="A104:B104"/>
    <mergeCell ref="C104:D104"/>
    <mergeCell ref="L1:Q1"/>
    <mergeCell ref="K2:Q2"/>
    <mergeCell ref="L3:Q3"/>
    <mergeCell ref="B6:Q6"/>
    <mergeCell ref="C8:O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C17:D17"/>
    <mergeCell ref="A25:A28"/>
    <mergeCell ref="C25:C27"/>
    <mergeCell ref="D25:D27"/>
    <mergeCell ref="K25:K28"/>
    <mergeCell ref="L25:L28"/>
    <mergeCell ref="E25:E28"/>
    <mergeCell ref="F25:F28"/>
    <mergeCell ref="G25:G28"/>
    <mergeCell ref="H25:H28"/>
    <mergeCell ref="Q25:Q28"/>
    <mergeCell ref="A31:A33"/>
    <mergeCell ref="A36:A38"/>
    <mergeCell ref="A41:A43"/>
    <mergeCell ref="M25:M28"/>
    <mergeCell ref="N25:N28"/>
    <mergeCell ref="O25:O28"/>
    <mergeCell ref="P25:P28"/>
    <mergeCell ref="I25:I28"/>
    <mergeCell ref="J25:J28"/>
    <mergeCell ref="A46:A48"/>
    <mergeCell ref="A51:A53"/>
    <mergeCell ref="A56:A58"/>
    <mergeCell ref="A67:A69"/>
    <mergeCell ref="C67:C68"/>
    <mergeCell ref="D67:D68"/>
    <mergeCell ref="E67:E69"/>
    <mergeCell ref="F67:F69"/>
    <mergeCell ref="G67:G69"/>
    <mergeCell ref="H67:H69"/>
    <mergeCell ref="I67:I69"/>
    <mergeCell ref="J67:J69"/>
    <mergeCell ref="K67:K69"/>
    <mergeCell ref="L67:L69"/>
    <mergeCell ref="M67:M69"/>
    <mergeCell ref="N67:N69"/>
    <mergeCell ref="O67:O69"/>
    <mergeCell ref="P67:P69"/>
    <mergeCell ref="Q67:Q69"/>
    <mergeCell ref="A72:A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A76:A79"/>
    <mergeCell ref="C76:C78"/>
    <mergeCell ref="D76:D78"/>
    <mergeCell ref="E76:E79"/>
    <mergeCell ref="F76:F79"/>
    <mergeCell ref="G76:G79"/>
    <mergeCell ref="H76:H79"/>
    <mergeCell ref="I76:I79"/>
    <mergeCell ref="J76:J79"/>
    <mergeCell ref="K76:K79"/>
    <mergeCell ref="L76:L79"/>
    <mergeCell ref="M76:M79"/>
    <mergeCell ref="N76:N79"/>
    <mergeCell ref="O76:O79"/>
    <mergeCell ref="P76:P79"/>
    <mergeCell ref="Q76:Q79"/>
    <mergeCell ref="A84:A87"/>
    <mergeCell ref="C84:C86"/>
    <mergeCell ref="D84:D86"/>
    <mergeCell ref="E84:E87"/>
    <mergeCell ref="F84:F87"/>
    <mergeCell ref="G84:G87"/>
    <mergeCell ref="H84:H87"/>
    <mergeCell ref="I84:I87"/>
    <mergeCell ref="J84:J87"/>
    <mergeCell ref="Q97:Q100"/>
    <mergeCell ref="O97:O100"/>
    <mergeCell ref="P97:P100"/>
    <mergeCell ref="A97:A100"/>
    <mergeCell ref="C97:C99"/>
    <mergeCell ref="D97:D99"/>
    <mergeCell ref="E97:E100"/>
    <mergeCell ref="F97:F100"/>
    <mergeCell ref="G97:G100"/>
    <mergeCell ref="H97:H100"/>
    <mergeCell ref="O84:O87"/>
    <mergeCell ref="P84:P87"/>
    <mergeCell ref="Q84:Q87"/>
    <mergeCell ref="L84:L87"/>
    <mergeCell ref="M84:M87"/>
    <mergeCell ref="N84:N87"/>
    <mergeCell ref="A103:B103"/>
    <mergeCell ref="C103:D103"/>
    <mergeCell ref="M97:M100"/>
    <mergeCell ref="N97:N100"/>
    <mergeCell ref="I97:I100"/>
    <mergeCell ref="J97:J100"/>
    <mergeCell ref="K97:K100"/>
    <mergeCell ref="L97:L100"/>
    <mergeCell ref="I19:I22"/>
    <mergeCell ref="I31:I33"/>
    <mergeCell ref="I36:I38"/>
    <mergeCell ref="I41:I43"/>
    <mergeCell ref="E31:E33"/>
    <mergeCell ref="E36:E38"/>
    <mergeCell ref="E41:E43"/>
    <mergeCell ref="M90:M94"/>
    <mergeCell ref="I46:I48"/>
    <mergeCell ref="I51:I53"/>
    <mergeCell ref="I56:I58"/>
    <mergeCell ref="I61:I64"/>
    <mergeCell ref="I90:I94"/>
    <mergeCell ref="K84:K87"/>
    <mergeCell ref="E46:E48"/>
    <mergeCell ref="E51:E53"/>
    <mergeCell ref="E56:E58"/>
    <mergeCell ref="E61:E64"/>
    <mergeCell ref="D90:D93"/>
    <mergeCell ref="J90:J94"/>
    <mergeCell ref="K90:K94"/>
    <mergeCell ref="L90:L94"/>
    <mergeCell ref="E90:E94"/>
    <mergeCell ref="F90:F94"/>
    <mergeCell ref="G90:G94"/>
    <mergeCell ref="H90:H94"/>
    <mergeCell ref="N90:N94"/>
    <mergeCell ref="O90:O94"/>
    <mergeCell ref="P90:P94"/>
    <mergeCell ref="Q90:Q94"/>
    <mergeCell ref="Q19:Q22"/>
    <mergeCell ref="P19:P22"/>
    <mergeCell ref="O19:O22"/>
    <mergeCell ref="N19:N22"/>
    <mergeCell ref="M19:M22"/>
    <mergeCell ref="L19:L22"/>
    <mergeCell ref="K19:K22"/>
    <mergeCell ref="J19:J22"/>
    <mergeCell ref="H19:H22"/>
    <mergeCell ref="G19:G22"/>
    <mergeCell ref="F19:F22"/>
    <mergeCell ref="D19:D21"/>
    <mergeCell ref="E19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2009-06-25T08:45:15Z</cp:lastPrinted>
  <dcterms:created xsi:type="dcterms:W3CDTF">2009-05-20T09:15:57Z</dcterms:created>
  <dcterms:modified xsi:type="dcterms:W3CDTF">2009-06-25T08:45:29Z</dcterms:modified>
  <cp:category/>
  <cp:version/>
  <cp:contentType/>
  <cp:contentStatus/>
</cp:coreProperties>
</file>