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<sst xmlns="http://schemas.openxmlformats.org/spreadsheetml/2006/main" count="59" uniqueCount="51">
  <si>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2007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</si>
  <si>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</si>
  <si>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</si>
  <si>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</si>
  <si>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</si>
  <si>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</si>
  <si>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</si>
  <si>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</si>
  <si>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</si>
  <si>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</si>
  <si>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</si>
  <si>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</si>
  <si>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</si>
  <si>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</si>
  <si>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</si>
  <si>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</si>
  <si>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</si>
  <si>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</si>
  <si>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</si>
  <si>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</si>
  <si>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</si>
  <si>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</si>
  <si>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</si>
  <si>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</si>
  <si>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</si>
  <si>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</si>
  <si>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</si>
  <si>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</si>
  <si>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</si>
  <si>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</si>
  <si>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</si>
  <si>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</si>
  <si>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</si>
  <si>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</si>
  <si>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</si>
  <si>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</si>
  <si>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</si>
  <si>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</si>
  <si>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</si>
  <si>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</si>
  <si>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</si>
  <si>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</si>
  <si>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</si>
  <si>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</si>
  <si>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</si>
  <si>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</si>
  <si>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</si>
  <si>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</si>
  <si>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 dnia 9 sierpnia 2007 r.</t>
  </si>
  <si>
    <t>Załącznik nr 5</t>
  </si>
  <si>
    <t xml:space="preserve">do uchwały Rady Miejskiej w Gubinie nr X/116/2007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</si>
</sst>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E3" sqref="E3:G3"/>
    </sheetView>
  </sheetViews>
  <sheetFormatPr defaultColWidth="9.140625" defaultRowHeight="12.75"/>
  <cols>
    <col min="2" max="2" width="5.421875" style="0" customWidth="1"/>
    <col min="3" max="3" width="6.140625" style="0" customWidth="1"/>
    <col min="4" max="4" width="6.57421875" style="0" customWidth="1"/>
    <col min="5" max="5" width="7.57421875" style="0" customWidth="1"/>
    <col min="6" max="6" width="28.140625" style="0" customWidth="1"/>
    <col min="7" max="7" width="15.7109375" style="0" customWidth="1"/>
  </cols>
  <sheetData>
    <row r="2" ht="12.75">
      <c r="G2" s="1" t="s">
        <v>49</v>
      </c>
    </row>
    <row r="3" spans="5:7" ht="12.75">
      <c r="E3" s="37" t="s">
        <v>50</v>
      </c>
      <c r="F3" s="37"/>
      <c r="G3" s="37"/>
    </row>
    <row r="4" spans="6:7" ht="12.75">
      <c r="F4" s="37" t="s">
        <v>48</v>
      </c>
      <c r="G4" s="37"/>
    </row>
    <row r="5" ht="12.75">
      <c r="G5" s="1"/>
    </row>
    <row r="6" spans="5:7" ht="12.75">
      <c r="E6" s="2" t="s">
        <v>0</v>
      </c>
      <c r="G6" s="1"/>
    </row>
    <row r="7" ht="12.75">
      <c r="G7" s="1"/>
    </row>
    <row r="8" ht="12.75">
      <c r="G8" s="1"/>
    </row>
    <row r="10" ht="12.75">
      <c r="G10" s="3" t="s">
        <v>1</v>
      </c>
    </row>
    <row r="11" spans="2:7" ht="26.25">
      <c r="B11" s="4" t="s">
        <v>2</v>
      </c>
      <c r="C11" s="4" t="s">
        <v>3</v>
      </c>
      <c r="D11" s="4" t="s">
        <v>4</v>
      </c>
      <c r="E11" s="5" t="s">
        <v>5</v>
      </c>
      <c r="F11" s="4" t="s">
        <v>6</v>
      </c>
      <c r="G11" s="4" t="s">
        <v>7</v>
      </c>
    </row>
    <row r="12" spans="2:7" ht="12.7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</row>
    <row r="13" spans="2:7" ht="12.75">
      <c r="B13" s="7" t="s">
        <v>8</v>
      </c>
      <c r="C13" s="8">
        <v>700</v>
      </c>
      <c r="D13" s="8"/>
      <c r="E13" s="8"/>
      <c r="F13" s="9" t="s">
        <v>9</v>
      </c>
      <c r="G13" s="10">
        <f>G14</f>
        <v>30231</v>
      </c>
    </row>
    <row r="14" spans="2:7" ht="22.5">
      <c r="B14" s="29"/>
      <c r="C14" s="32"/>
      <c r="D14" s="11">
        <v>70004</v>
      </c>
      <c r="E14" s="11"/>
      <c r="F14" s="12" t="s">
        <v>10</v>
      </c>
      <c r="G14" s="13">
        <f>G15</f>
        <v>30231</v>
      </c>
    </row>
    <row r="15" spans="2:7" ht="22.5">
      <c r="B15" s="30"/>
      <c r="C15" s="33"/>
      <c r="D15" s="32"/>
      <c r="E15" s="14">
        <v>2510</v>
      </c>
      <c r="F15" s="15" t="s">
        <v>11</v>
      </c>
      <c r="G15" s="16">
        <f>G16</f>
        <v>30231</v>
      </c>
    </row>
    <row r="16" spans="2:7" ht="22.5">
      <c r="B16" s="31"/>
      <c r="C16" s="34"/>
      <c r="D16" s="34"/>
      <c r="E16" s="14"/>
      <c r="F16" s="15" t="s">
        <v>12</v>
      </c>
      <c r="G16" s="16">
        <f>8603+21628</f>
        <v>30231</v>
      </c>
    </row>
    <row r="17" spans="2:7" ht="12.75">
      <c r="B17" s="7" t="s">
        <v>13</v>
      </c>
      <c r="C17" s="8" t="s">
        <v>14</v>
      </c>
      <c r="D17" s="8"/>
      <c r="E17" s="8"/>
      <c r="F17" s="17" t="s">
        <v>15</v>
      </c>
      <c r="G17" s="10">
        <f>G18+G23+G28+G32</f>
        <v>12321400</v>
      </c>
    </row>
    <row r="18" spans="2:7" ht="12.75">
      <c r="B18" s="29"/>
      <c r="C18" s="32"/>
      <c r="D18" s="11" t="s">
        <v>16</v>
      </c>
      <c r="E18" s="14"/>
      <c r="F18" s="12" t="s">
        <v>17</v>
      </c>
      <c r="G18" s="13">
        <f>G19</f>
        <v>6049320</v>
      </c>
    </row>
    <row r="19" spans="2:7" ht="22.5">
      <c r="B19" s="30"/>
      <c r="C19" s="33"/>
      <c r="D19" s="32"/>
      <c r="E19" s="14" t="s">
        <v>18</v>
      </c>
      <c r="F19" s="15" t="s">
        <v>19</v>
      </c>
      <c r="G19" s="16">
        <f>G20+G21+G22</f>
        <v>6049320</v>
      </c>
    </row>
    <row r="20" spans="2:7" ht="12.75">
      <c r="B20" s="30"/>
      <c r="C20" s="33"/>
      <c r="D20" s="33"/>
      <c r="E20" s="32"/>
      <c r="F20" s="18" t="s">
        <v>20</v>
      </c>
      <c r="G20" s="16">
        <v>1613743</v>
      </c>
    </row>
    <row r="21" spans="2:7" ht="12.75">
      <c r="B21" s="30"/>
      <c r="C21" s="33"/>
      <c r="D21" s="33"/>
      <c r="E21" s="33"/>
      <c r="F21" s="18" t="s">
        <v>21</v>
      </c>
      <c r="G21" s="16">
        <f>2428184+60034</f>
        <v>2488218</v>
      </c>
    </row>
    <row r="22" spans="2:7" ht="12.75">
      <c r="B22" s="30"/>
      <c r="C22" s="33"/>
      <c r="D22" s="34"/>
      <c r="E22" s="34"/>
      <c r="F22" s="18" t="s">
        <v>22</v>
      </c>
      <c r="G22" s="16">
        <f>1900488+38113+8758</f>
        <v>1947359</v>
      </c>
    </row>
    <row r="23" spans="2:7" ht="12.75">
      <c r="B23" s="30"/>
      <c r="C23" s="33"/>
      <c r="D23" s="11" t="s">
        <v>23</v>
      </c>
      <c r="E23" s="11"/>
      <c r="F23" s="12" t="s">
        <v>24</v>
      </c>
      <c r="G23" s="13">
        <f>G24</f>
        <v>1773489</v>
      </c>
    </row>
    <row r="24" spans="2:7" ht="22.5">
      <c r="B24" s="30"/>
      <c r="C24" s="33"/>
      <c r="D24" s="32"/>
      <c r="E24" s="14" t="s">
        <v>18</v>
      </c>
      <c r="F24" s="15" t="s">
        <v>19</v>
      </c>
      <c r="G24" s="16">
        <f>G25+G26+G27</f>
        <v>1773489</v>
      </c>
    </row>
    <row r="25" spans="2:7" ht="12.75">
      <c r="B25" s="30"/>
      <c r="C25" s="33"/>
      <c r="D25" s="33"/>
      <c r="E25" s="32"/>
      <c r="F25" s="18" t="s">
        <v>25</v>
      </c>
      <c r="G25" s="16">
        <f>474976+10007</f>
        <v>484983</v>
      </c>
    </row>
    <row r="26" spans="2:7" ht="12.75">
      <c r="B26" s="30"/>
      <c r="C26" s="33"/>
      <c r="D26" s="33"/>
      <c r="E26" s="33"/>
      <c r="F26" s="18" t="s">
        <v>26</v>
      </c>
      <c r="G26" s="16">
        <f>611429+42189</f>
        <v>653618</v>
      </c>
    </row>
    <row r="27" spans="2:7" ht="12.75">
      <c r="B27" s="30"/>
      <c r="C27" s="33"/>
      <c r="D27" s="34"/>
      <c r="E27" s="34"/>
      <c r="F27" s="18" t="s">
        <v>27</v>
      </c>
      <c r="G27" s="16">
        <f>605863+29025</f>
        <v>634888</v>
      </c>
    </row>
    <row r="28" spans="2:7" ht="12.75">
      <c r="B28" s="30"/>
      <c r="C28" s="33"/>
      <c r="D28" s="11" t="s">
        <v>28</v>
      </c>
      <c r="E28" s="14"/>
      <c r="F28" s="12" t="s">
        <v>29</v>
      </c>
      <c r="G28" s="16">
        <f>G29</f>
        <v>2592191</v>
      </c>
    </row>
    <row r="29" spans="2:7" ht="22.5">
      <c r="B29" s="30"/>
      <c r="C29" s="33"/>
      <c r="D29" s="32"/>
      <c r="E29" s="14" t="s">
        <v>18</v>
      </c>
      <c r="F29" s="15" t="s">
        <v>19</v>
      </c>
      <c r="G29" s="16">
        <f>G30+G31</f>
        <v>2592191</v>
      </c>
    </row>
    <row r="30" spans="2:7" ht="12.75">
      <c r="B30" s="30"/>
      <c r="C30" s="33"/>
      <c r="D30" s="33"/>
      <c r="E30" s="32"/>
      <c r="F30" s="18" t="s">
        <v>30</v>
      </c>
      <c r="G30" s="16">
        <f>1454666+40228+13985</f>
        <v>1508879</v>
      </c>
    </row>
    <row r="31" spans="2:7" ht="12.75">
      <c r="B31" s="30"/>
      <c r="C31" s="33"/>
      <c r="D31" s="34"/>
      <c r="E31" s="34"/>
      <c r="F31" s="18" t="s">
        <v>31</v>
      </c>
      <c r="G31" s="16">
        <f>1050178+33134</f>
        <v>1083312</v>
      </c>
    </row>
    <row r="32" spans="2:7" ht="12.75">
      <c r="B32" s="30"/>
      <c r="C32" s="33"/>
      <c r="D32" s="11" t="s">
        <v>32</v>
      </c>
      <c r="E32" s="14"/>
      <c r="F32" s="12" t="s">
        <v>33</v>
      </c>
      <c r="G32" s="13">
        <f>G33</f>
        <v>1906400</v>
      </c>
    </row>
    <row r="33" spans="2:7" ht="22.5">
      <c r="B33" s="30"/>
      <c r="C33" s="33"/>
      <c r="D33" s="32"/>
      <c r="E33" s="14" t="s">
        <v>18</v>
      </c>
      <c r="F33" s="15" t="s">
        <v>19</v>
      </c>
      <c r="G33" s="16">
        <f>G34</f>
        <v>1906400</v>
      </c>
    </row>
    <row r="34" spans="2:7" ht="12.75">
      <c r="B34" s="31"/>
      <c r="C34" s="34"/>
      <c r="D34" s="34"/>
      <c r="F34" s="19" t="s">
        <v>34</v>
      </c>
      <c r="G34" s="16">
        <v>1906400</v>
      </c>
    </row>
    <row r="35" spans="2:7" ht="22.5">
      <c r="B35" s="7" t="s">
        <v>35</v>
      </c>
      <c r="C35" s="8" t="s">
        <v>36</v>
      </c>
      <c r="D35" s="20"/>
      <c r="E35" s="21"/>
      <c r="F35" s="17" t="s">
        <v>37</v>
      </c>
      <c r="G35" s="10">
        <f>G36+G39</f>
        <v>798804</v>
      </c>
    </row>
    <row r="36" spans="2:7" ht="22.5">
      <c r="B36" s="29"/>
      <c r="C36" s="32"/>
      <c r="D36" s="11" t="s">
        <v>38</v>
      </c>
      <c r="F36" s="12" t="s">
        <v>39</v>
      </c>
      <c r="G36" s="13">
        <f>G37</f>
        <v>559509</v>
      </c>
    </row>
    <row r="37" spans="2:7" ht="22.5">
      <c r="B37" s="30"/>
      <c r="C37" s="33"/>
      <c r="D37" s="35"/>
      <c r="E37" s="14" t="s">
        <v>40</v>
      </c>
      <c r="F37" s="22" t="s">
        <v>41</v>
      </c>
      <c r="G37" s="16">
        <f>G38</f>
        <v>559509</v>
      </c>
    </row>
    <row r="38" spans="2:7" ht="12.75">
      <c r="B38" s="30"/>
      <c r="C38" s="33"/>
      <c r="D38" s="36"/>
      <c r="E38" s="23"/>
      <c r="F38" s="18" t="s">
        <v>42</v>
      </c>
      <c r="G38" s="16">
        <f>545189+14320</f>
        <v>559509</v>
      </c>
    </row>
    <row r="39" spans="2:7" ht="12.75">
      <c r="B39" s="30"/>
      <c r="C39" s="33"/>
      <c r="D39" s="11" t="s">
        <v>43</v>
      </c>
      <c r="E39" s="24"/>
      <c r="F39" s="12" t="s">
        <v>44</v>
      </c>
      <c r="G39" s="13">
        <f>G40</f>
        <v>239295</v>
      </c>
    </row>
    <row r="40" spans="2:7" ht="22.5">
      <c r="B40" s="30"/>
      <c r="C40" s="33"/>
      <c r="D40" s="32"/>
      <c r="E40" s="14" t="s">
        <v>40</v>
      </c>
      <c r="F40" s="22" t="s">
        <v>41</v>
      </c>
      <c r="G40" s="16">
        <f>G41</f>
        <v>239295</v>
      </c>
    </row>
    <row r="41" spans="2:7" ht="12.75">
      <c r="B41" s="31"/>
      <c r="C41" s="34"/>
      <c r="D41" s="34"/>
      <c r="E41" s="20"/>
      <c r="F41" s="18" t="s">
        <v>45</v>
      </c>
      <c r="G41" s="16">
        <v>239295</v>
      </c>
    </row>
    <row r="42" spans="2:7" ht="12.75">
      <c r="B42" s="25" t="s">
        <v>46</v>
      </c>
      <c r="C42" s="26"/>
      <c r="D42" s="26"/>
      <c r="E42" s="26"/>
      <c r="F42" s="27"/>
      <c r="G42" s="10">
        <f>G35+G17+G13</f>
        <v>13150435</v>
      </c>
    </row>
    <row r="44" spans="2:7" ht="39.75" customHeight="1">
      <c r="B44" s="28" t="s">
        <v>47</v>
      </c>
      <c r="C44" s="28"/>
      <c r="D44" s="28"/>
      <c r="E44" s="28"/>
      <c r="F44" s="28"/>
      <c r="G44" s="28"/>
    </row>
  </sheetData>
  <mergeCells count="20">
    <mergeCell ref="E3:G3"/>
    <mergeCell ref="F4:G4"/>
    <mergeCell ref="B14:B16"/>
    <mergeCell ref="C14:C16"/>
    <mergeCell ref="D15:D16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B42:F42"/>
    <mergeCell ref="B44:G44"/>
    <mergeCell ref="B36:B41"/>
    <mergeCell ref="C36:C41"/>
    <mergeCell ref="D37:D38"/>
    <mergeCell ref="D40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2007-06-12T11:34:38Z</cp:lastPrinted>
  <dcterms:created xsi:type="dcterms:W3CDTF">2007-04-18T10:08:54Z</dcterms:created>
  <dcterms:modified xsi:type="dcterms:W3CDTF">2007-08-13T06:11:12Z</dcterms:modified>
  <cp:category/>
  <cp:version/>
  <cp:contentType/>
  <cp:contentStatus/>
</cp:coreProperties>
</file>