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<sst xmlns="http://schemas.openxmlformats.org/spreadsheetml/2006/main" count="111" uniqueCount="70">
  <si>
    <t>Załącznik nr 2</t>
  </si>
  <si>
    <t>Wydatki na programy i projekty realizowane ze środków pochodzących z funduszy strukturalnych i Funduszu Spójności</t>
  </si>
  <si>
    <t>Załącznik nr 4 do uchwały Rady Miejskiej w Gubinie nr XXVI/355/2008 z dnia 18 grudnia 2008 r.</t>
  </si>
  <si>
    <t>Lp.</t>
  </si>
  <si>
    <t>Projekt</t>
  </si>
  <si>
    <t>Kategoria interwencji funduszy strukturalnych</t>
  </si>
  <si>
    <t>Klasyfikacja (dział, rozdział, paragraf)</t>
  </si>
  <si>
    <t xml:space="preserve">Wydatki w okresie realizacji Projektu (całkowita wartość Projektu) </t>
  </si>
  <si>
    <t>w tym:</t>
  </si>
  <si>
    <t>Planowane wydatki</t>
  </si>
  <si>
    <t>Środki z budżetu krajowego</t>
  </si>
  <si>
    <t>Środki z budżetu UE</t>
  </si>
  <si>
    <t>2009 r.</t>
  </si>
  <si>
    <t>Wydatki razem (9+13)</t>
  </si>
  <si>
    <t>z tego:</t>
  </si>
  <si>
    <t>Wydatki razem</t>
  </si>
  <si>
    <t>z tego, źródła finansowania:</t>
  </si>
  <si>
    <t xml:space="preserve">Wydatki razem </t>
  </si>
  <si>
    <t>pożyczki i kredyty</t>
  </si>
  <si>
    <t xml:space="preserve">obligacje </t>
  </si>
  <si>
    <t>pozostałe</t>
  </si>
  <si>
    <t>środki wymienione w art.5 ust.1 pkt 2 i 3 u.f.p.</t>
  </si>
  <si>
    <t>obligacje</t>
  </si>
  <si>
    <t>5 = 6 +7</t>
  </si>
  <si>
    <t>9=10+11+12</t>
  </si>
  <si>
    <t>13=14+15+16+17</t>
  </si>
  <si>
    <t>Wydatki majątkowe razem:</t>
  </si>
  <si>
    <t>x</t>
  </si>
  <si>
    <t>Europejska Współpraca Terytorialna - Program Operacyjny Współpracy Transgranicznej Polska (Województwo Lubuskie)- Brandenburgi 2007-2013</t>
  </si>
  <si>
    <t>Prioryte 1: Wspieranie infrastruktury oraz poprawa stanu środowiska</t>
  </si>
  <si>
    <t>Działanie1.1 Budowa i poprawa infrastruktury</t>
  </si>
  <si>
    <t>Nazwa projektu: "Budowa ciągu pieszo - rowerowego od przejścia granicznego do baszty przy ul. 3 - go Maja w Gubinie"</t>
  </si>
  <si>
    <t>1.1</t>
  </si>
  <si>
    <t>Razem wydatki:</t>
  </si>
  <si>
    <t>z tego: 2009r.</t>
  </si>
  <si>
    <t>1.2</t>
  </si>
  <si>
    <t>Nazwa projektu: Turystyczne zagospodarowanie Wyspy Teatralnej w Gubinie</t>
  </si>
  <si>
    <t>900/90004/6058 900/90004/6059</t>
  </si>
  <si>
    <t>1.3</t>
  </si>
  <si>
    <t>Wydatki bieżące razem:</t>
  </si>
  <si>
    <t>Europejska Współpraca Terytorialna - Program Operacyjny Współpracy Transgranicznej Polska (Województwo Lubuskie)</t>
  </si>
  <si>
    <t>900/90004/4218  900/90004/4219</t>
  </si>
  <si>
    <t>2.1</t>
  </si>
  <si>
    <t>Ogółem (1+2)</t>
  </si>
  <si>
    <t>Program Operacyjny Współpracy Trangranicznej Polska (woj..Lubuskie) - Brandenburgia 2007-2013 "Europejska Współpraca Terytorialna"</t>
  </si>
  <si>
    <t>Priorytet 1: Wspieranie infrastruktury oraz poprawa stanu środowiska</t>
  </si>
  <si>
    <t>Nazwa projektu: "Zielona Ścieżka Gubin-Guben - modernizacja egzotarium"</t>
  </si>
  <si>
    <t>Nazwa projektu: "Zielona Ścieżka Gubin-Guben - modernizacja amfiteatru"</t>
  </si>
  <si>
    <t>1.4</t>
  </si>
  <si>
    <t>Nazwa projektu: "Zielona Ścieżka Gubin-Guben - modernizacja Parku Waszkiewicza"</t>
  </si>
  <si>
    <t>600/60016/6058/01    600/60016/6059/01</t>
  </si>
  <si>
    <t>600/60016/6058/02    600/60016/6059/02</t>
  </si>
  <si>
    <t>600/60016/6058/03     600/60016/6058/03</t>
  </si>
  <si>
    <t>600/60016/6058/04     600/60016/6058/04</t>
  </si>
  <si>
    <t>1.5</t>
  </si>
  <si>
    <t>600/60016/6058/05     600/60016/6058/05</t>
  </si>
  <si>
    <t>Nazwa projektu: "Zielona Ścieżka Gubin-Guben - modernizacja skweru z fontanną ul.Piastowska"</t>
  </si>
  <si>
    <t>1.6</t>
  </si>
  <si>
    <t>Nazwa projektu: "Zielona Ścieżka Gubin-Guben - modernizacja Placu Chrobrego"</t>
  </si>
  <si>
    <t>600/60016/6058/06     600/60016/6058/06</t>
  </si>
  <si>
    <t>1.7</t>
  </si>
  <si>
    <t>600/60016/6058/07     600/60016/6058/07</t>
  </si>
  <si>
    <t>Nazwa projektu: "Zielona Ścieżka Gubin-Guben - modernizacja Parku Mickiewicza"</t>
  </si>
  <si>
    <t>1.8</t>
  </si>
  <si>
    <t>1.9</t>
  </si>
  <si>
    <t>Program Operacyjny Współpracy Trangranicznej Polska (woj.Lubuskie) - Brandenburgia 2007-2013 "Europejska Współpraca Terytorialna"</t>
  </si>
  <si>
    <t>Nazwa projektu: Rozwój obiektów rekreacyjno-szkolnych w Euromieście Gubin-Guben. Modernizacja obiektu rekreacyjno-treningowo-szkoleniowego w Gubinie"</t>
  </si>
  <si>
    <t>801/80120/6058    801/80120/6059</t>
  </si>
  <si>
    <t>do uchwały nr XXVIII/377/2009 Rady Miejskiej w Gubinie</t>
  </si>
  <si>
    <t>z dnia 25 lutego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</si>
</sst>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5"/>
      <name val="Arial CE"/>
      <family val="2"/>
    </font>
    <font>
      <b/>
      <sz val="7"/>
      <name val="Arial CE"/>
      <family val="0"/>
    </font>
    <font>
      <sz val="7"/>
      <name val="Arial CE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wrapText="1"/>
    </xf>
    <xf numFmtId="3" fontId="5" fillId="3" borderId="1" xfId="0" applyNumberFormat="1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 wrapText="1"/>
    </xf>
    <xf numFmtId="3" fontId="3" fillId="4" borderId="4" xfId="0" applyNumberFormat="1" applyFont="1" applyFill="1" applyBorder="1" applyAlignment="1">
      <alignment/>
    </xf>
    <xf numFmtId="3" fontId="6" fillId="4" borderId="4" xfId="0" applyNumberFormat="1" applyFont="1" applyFill="1" applyBorder="1" applyAlignment="1">
      <alignment/>
    </xf>
    <xf numFmtId="3" fontId="6" fillId="4" borderId="5" xfId="0" applyNumberFormat="1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5" borderId="7" xfId="0" applyFont="1" applyFill="1" applyBorder="1" applyAlignment="1">
      <alignment wrapText="1"/>
    </xf>
    <xf numFmtId="3" fontId="3" fillId="5" borderId="7" xfId="0" applyNumberFormat="1" applyFont="1" applyFill="1" applyBorder="1" applyAlignment="1">
      <alignment/>
    </xf>
    <xf numFmtId="3" fontId="6" fillId="5" borderId="7" xfId="0" applyNumberFormat="1" applyFont="1" applyFill="1" applyBorder="1" applyAlignment="1">
      <alignment/>
    </xf>
    <xf numFmtId="3" fontId="6" fillId="5" borderId="8" xfId="0" applyNumberFormat="1" applyFont="1" applyFill="1" applyBorder="1" applyAlignment="1">
      <alignment/>
    </xf>
    <xf numFmtId="0" fontId="3" fillId="0" borderId="9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wrapText="1"/>
    </xf>
    <xf numFmtId="3" fontId="6" fillId="4" borderId="4" xfId="0" applyNumberFormat="1" applyFont="1" applyFill="1" applyBorder="1" applyAlignment="1">
      <alignment/>
    </xf>
    <xf numFmtId="3" fontId="6" fillId="4" borderId="5" xfId="0" applyNumberFormat="1" applyFont="1" applyFill="1" applyBorder="1" applyAlignment="1">
      <alignment/>
    </xf>
    <xf numFmtId="0" fontId="0" fillId="5" borderId="10" xfId="0" applyFill="1" applyBorder="1" applyAlignment="1">
      <alignment/>
    </xf>
    <xf numFmtId="3" fontId="6" fillId="5" borderId="7" xfId="0" applyNumberFormat="1" applyFont="1" applyFill="1" applyBorder="1" applyAlignment="1">
      <alignment/>
    </xf>
    <xf numFmtId="3" fontId="6" fillId="5" borderId="8" xfId="0" applyNumberFormat="1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9" xfId="0" applyFont="1" applyFill="1" applyBorder="1" applyAlignment="1">
      <alignment wrapText="1"/>
    </xf>
    <xf numFmtId="3" fontId="5" fillId="3" borderId="9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0" fontId="6" fillId="4" borderId="4" xfId="0" applyFont="1" applyFill="1" applyBorder="1" applyAlignment="1">
      <alignment/>
    </xf>
    <xf numFmtId="0" fontId="6" fillId="5" borderId="7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5" borderId="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5" borderId="14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wrapText="1"/>
    </xf>
    <xf numFmtId="0" fontId="3" fillId="0" borderId="9" xfId="0" applyFont="1" applyBorder="1" applyAlignment="1">
      <alignment horizontal="center"/>
    </xf>
    <xf numFmtId="3" fontId="3" fillId="4" borderId="9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wrapText="1"/>
    </xf>
    <xf numFmtId="3" fontId="6" fillId="4" borderId="9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4" borderId="15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0" fontId="3" fillId="4" borderId="9" xfId="0" applyFont="1" applyFill="1" applyBorder="1" applyAlignment="1">
      <alignment wrapText="1"/>
    </xf>
    <xf numFmtId="0" fontId="3" fillId="4" borderId="1" xfId="0" applyFont="1" applyFill="1" applyBorder="1" applyAlignment="1">
      <alignment/>
    </xf>
    <xf numFmtId="0" fontId="3" fillId="5" borderId="2" xfId="0" applyFont="1" applyFill="1" applyBorder="1" applyAlignment="1">
      <alignment wrapText="1"/>
    </xf>
    <xf numFmtId="0" fontId="3" fillId="5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 textRotation="90" wrapText="1" readingOrder="1"/>
    </xf>
    <xf numFmtId="0" fontId="4" fillId="2" borderId="11" xfId="0" applyFont="1" applyFill="1" applyBorder="1" applyAlignment="1">
      <alignment horizontal="center" vertical="center" textRotation="90" wrapText="1" readingOrder="1"/>
    </xf>
    <xf numFmtId="0" fontId="4" fillId="2" borderId="9" xfId="0" applyFont="1" applyFill="1" applyBorder="1" applyAlignment="1">
      <alignment horizontal="center" vertical="center" textRotation="90" wrapText="1" readingOrder="1"/>
    </xf>
    <xf numFmtId="0" fontId="3" fillId="2" borderId="2" xfId="0" applyFont="1" applyFill="1" applyBorder="1" applyAlignment="1">
      <alignment horizontal="center" vertical="center" textRotation="90" wrapText="1" readingOrder="1"/>
    </xf>
    <xf numFmtId="0" fontId="3" fillId="2" borderId="11" xfId="0" applyFont="1" applyFill="1" applyBorder="1" applyAlignment="1">
      <alignment horizontal="center" vertical="center" textRotation="90" wrapText="1" readingOrder="1"/>
    </xf>
    <xf numFmtId="0" fontId="3" fillId="2" borderId="9" xfId="0" applyFont="1" applyFill="1" applyBorder="1" applyAlignment="1">
      <alignment horizontal="center" vertical="center" textRotation="90" wrapText="1" readingOrder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120" zoomScaleNormal="120" workbookViewId="0" topLeftCell="C1">
      <selection activeCell="H2" sqref="H2"/>
    </sheetView>
  </sheetViews>
  <sheetFormatPr defaultColWidth="9.140625" defaultRowHeight="12.75"/>
  <cols>
    <col min="1" max="1" width="2.7109375" style="0" customWidth="1"/>
    <col min="2" max="2" width="17.421875" style="0" customWidth="1"/>
    <col min="3" max="3" width="2.140625" style="0" customWidth="1"/>
    <col min="4" max="4" width="11.7109375" style="0" customWidth="1"/>
    <col min="5" max="5" width="8.7109375" style="0" customWidth="1"/>
    <col min="6" max="6" width="7.28125" style="0" customWidth="1"/>
    <col min="7" max="7" width="8.00390625" style="0" customWidth="1"/>
    <col min="8" max="8" width="7.8515625" style="0" customWidth="1"/>
    <col min="9" max="9" width="7.421875" style="0" customWidth="1"/>
    <col min="10" max="10" width="7.8515625" style="0" customWidth="1"/>
    <col min="11" max="11" width="6.8515625" style="0" bestFit="1" customWidth="1"/>
    <col min="12" max="12" width="6.421875" style="0" customWidth="1"/>
    <col min="13" max="13" width="8.00390625" style="0" customWidth="1"/>
    <col min="14" max="14" width="7.8515625" style="0" customWidth="1"/>
    <col min="15" max="15" width="7.57421875" style="0" customWidth="1"/>
    <col min="16" max="16" width="5.8515625" style="0" customWidth="1"/>
    <col min="17" max="17" width="7.00390625" style="0" customWidth="1"/>
  </cols>
  <sheetData>
    <row r="1" spans="12:17" ht="12.75">
      <c r="L1" s="90" t="s">
        <v>0</v>
      </c>
      <c r="M1" s="90"/>
      <c r="N1" s="90"/>
      <c r="O1" s="90"/>
      <c r="P1" s="90"/>
      <c r="Q1" s="90"/>
    </row>
    <row r="2" spans="11:17" ht="12.75">
      <c r="K2" s="90" t="s">
        <v>68</v>
      </c>
      <c r="L2" s="90"/>
      <c r="M2" s="90"/>
      <c r="N2" s="90"/>
      <c r="O2" s="90"/>
      <c r="P2" s="90"/>
      <c r="Q2" s="90"/>
    </row>
    <row r="3" spans="12:17" ht="12.75">
      <c r="L3" s="90" t="s">
        <v>69</v>
      </c>
      <c r="M3" s="90"/>
      <c r="N3" s="90"/>
      <c r="O3" s="90"/>
      <c r="P3" s="90"/>
      <c r="Q3" s="90"/>
    </row>
    <row r="4" spans="12:17" ht="12.75">
      <c r="L4" s="1"/>
      <c r="M4" s="1"/>
      <c r="N4" s="1"/>
      <c r="O4" s="1"/>
      <c r="P4" s="1"/>
      <c r="Q4" s="1"/>
    </row>
    <row r="6" spans="2:17" ht="12.75">
      <c r="B6" s="91" t="s">
        <v>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ht="12.75">
      <c r="D7" s="2"/>
    </row>
    <row r="8" spans="3:15" ht="12.75">
      <c r="C8" s="83" t="s">
        <v>2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10" spans="1:17" ht="12.75">
      <c r="A10" s="82" t="s">
        <v>3</v>
      </c>
      <c r="B10" s="82" t="s">
        <v>4</v>
      </c>
      <c r="C10" s="84" t="s">
        <v>5</v>
      </c>
      <c r="D10" s="87" t="s">
        <v>6</v>
      </c>
      <c r="E10" s="84" t="s">
        <v>7</v>
      </c>
      <c r="F10" s="81" t="s">
        <v>8</v>
      </c>
      <c r="G10" s="81"/>
      <c r="H10" s="81" t="s">
        <v>9</v>
      </c>
      <c r="I10" s="81"/>
      <c r="J10" s="81"/>
      <c r="K10" s="81"/>
      <c r="L10" s="81"/>
      <c r="M10" s="81"/>
      <c r="N10" s="81"/>
      <c r="O10" s="81"/>
      <c r="P10" s="81"/>
      <c r="Q10" s="81"/>
    </row>
    <row r="11" spans="1:17" ht="12.75">
      <c r="A11" s="82"/>
      <c r="B11" s="82"/>
      <c r="C11" s="85"/>
      <c r="D11" s="88"/>
      <c r="E11" s="85"/>
      <c r="F11" s="82" t="s">
        <v>10</v>
      </c>
      <c r="G11" s="82" t="s">
        <v>11</v>
      </c>
      <c r="H11" s="81" t="s">
        <v>12</v>
      </c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12.75">
      <c r="A12" s="82"/>
      <c r="B12" s="82"/>
      <c r="C12" s="85"/>
      <c r="D12" s="88"/>
      <c r="E12" s="85"/>
      <c r="F12" s="82"/>
      <c r="G12" s="82"/>
      <c r="H12" s="82" t="s">
        <v>13</v>
      </c>
      <c r="I12" s="81" t="s">
        <v>14</v>
      </c>
      <c r="J12" s="81"/>
      <c r="K12" s="81"/>
      <c r="L12" s="81"/>
      <c r="M12" s="81"/>
      <c r="N12" s="81"/>
      <c r="O12" s="81"/>
      <c r="P12" s="81"/>
      <c r="Q12" s="81"/>
    </row>
    <row r="13" spans="1:17" ht="12.75">
      <c r="A13" s="82"/>
      <c r="B13" s="82"/>
      <c r="C13" s="85"/>
      <c r="D13" s="88"/>
      <c r="E13" s="85"/>
      <c r="F13" s="82"/>
      <c r="G13" s="82"/>
      <c r="H13" s="82"/>
      <c r="I13" s="81" t="s">
        <v>10</v>
      </c>
      <c r="J13" s="81"/>
      <c r="K13" s="81"/>
      <c r="L13" s="81"/>
      <c r="M13" s="81" t="s">
        <v>11</v>
      </c>
      <c r="N13" s="81"/>
      <c r="O13" s="81"/>
      <c r="P13" s="81"/>
      <c r="Q13" s="81"/>
    </row>
    <row r="14" spans="1:17" ht="12.75">
      <c r="A14" s="82"/>
      <c r="B14" s="82"/>
      <c r="C14" s="85"/>
      <c r="D14" s="88"/>
      <c r="E14" s="85"/>
      <c r="F14" s="82"/>
      <c r="G14" s="82"/>
      <c r="H14" s="82"/>
      <c r="I14" s="82" t="s">
        <v>15</v>
      </c>
      <c r="J14" s="81" t="s">
        <v>16</v>
      </c>
      <c r="K14" s="81"/>
      <c r="L14" s="81"/>
      <c r="M14" s="82" t="s">
        <v>17</v>
      </c>
      <c r="N14" s="81" t="s">
        <v>16</v>
      </c>
      <c r="O14" s="81"/>
      <c r="P14" s="81"/>
      <c r="Q14" s="81"/>
    </row>
    <row r="15" spans="1:17" ht="45" customHeight="1">
      <c r="A15" s="82"/>
      <c r="B15" s="82"/>
      <c r="C15" s="86"/>
      <c r="D15" s="89"/>
      <c r="E15" s="86"/>
      <c r="F15" s="82"/>
      <c r="G15" s="82"/>
      <c r="H15" s="82"/>
      <c r="I15" s="82"/>
      <c r="J15" s="3" t="s">
        <v>18</v>
      </c>
      <c r="K15" s="3" t="s">
        <v>19</v>
      </c>
      <c r="L15" s="3" t="s">
        <v>20</v>
      </c>
      <c r="M15" s="82"/>
      <c r="N15" s="63" t="s">
        <v>21</v>
      </c>
      <c r="O15" s="3" t="s">
        <v>18</v>
      </c>
      <c r="P15" s="3" t="s">
        <v>22</v>
      </c>
      <c r="Q15" s="3" t="s">
        <v>20</v>
      </c>
    </row>
    <row r="16" spans="1:17" ht="12.75">
      <c r="A16" s="4">
        <v>1</v>
      </c>
      <c r="B16" s="4">
        <v>2</v>
      </c>
      <c r="C16" s="4">
        <v>3</v>
      </c>
      <c r="D16" s="4">
        <v>4</v>
      </c>
      <c r="E16" s="4" t="s">
        <v>23</v>
      </c>
      <c r="F16" s="4">
        <v>6</v>
      </c>
      <c r="G16" s="4">
        <v>7</v>
      </c>
      <c r="H16" s="4">
        <v>8</v>
      </c>
      <c r="I16" s="4" t="s">
        <v>24</v>
      </c>
      <c r="J16" s="4">
        <v>10</v>
      </c>
      <c r="K16" s="4">
        <v>11</v>
      </c>
      <c r="L16" s="4">
        <v>12</v>
      </c>
      <c r="M16" s="5" t="s">
        <v>25</v>
      </c>
      <c r="N16" s="47">
        <v>14</v>
      </c>
      <c r="O16" s="4">
        <v>15</v>
      </c>
      <c r="P16" s="4">
        <v>16</v>
      </c>
      <c r="Q16" s="4">
        <v>17</v>
      </c>
    </row>
    <row r="17" spans="1:17" ht="18.75">
      <c r="A17" s="62">
        <v>1</v>
      </c>
      <c r="B17" s="6" t="s">
        <v>26</v>
      </c>
      <c r="C17" s="56" t="s">
        <v>27</v>
      </c>
      <c r="D17" s="56"/>
      <c r="E17" s="7">
        <f>E22+E27+E32+E37+E42+E47+E52+E57+E63</f>
        <v>11512771</v>
      </c>
      <c r="F17" s="7">
        <f>F22+F27+F32+F37+F42+F47+F52+F57+F63</f>
        <v>1726916</v>
      </c>
      <c r="G17" s="7">
        <f>G22+G27+G32+G37+G42+G47+G52+G57+G63</f>
        <v>9785855</v>
      </c>
      <c r="H17" s="7">
        <f>I17+M17</f>
        <v>11512771</v>
      </c>
      <c r="I17" s="7">
        <f>J17+K17+L17</f>
        <v>1726916</v>
      </c>
      <c r="J17" s="7">
        <f>J22+J27+J32+J37+J42+J47+J52+J57+J63</f>
        <v>0</v>
      </c>
      <c r="K17" s="7">
        <f>K22+K27+K32+K37+K42+K47+K52+K57+K63</f>
        <v>1043542</v>
      </c>
      <c r="L17" s="7">
        <f>L22+L27+L32+L37+L42+L47+L52+L57+L63</f>
        <v>683374</v>
      </c>
      <c r="M17" s="7">
        <f>N17+O17+P17+Q17</f>
        <v>9785855</v>
      </c>
      <c r="N17" s="7">
        <f>N22+N27+N32+N37+N42+N47+N52+N57+N63</f>
        <v>0</v>
      </c>
      <c r="O17" s="7">
        <f>O22+O27+O32+O37+O42+O47+O52+O57+O63</f>
        <v>0</v>
      </c>
      <c r="P17" s="7">
        <f>P22+P27+P32+P37+P42+P47+P52+P57+P63</f>
        <v>0</v>
      </c>
      <c r="Q17" s="7">
        <f>Q22+Q27+Q32+Q37+Q42+Q47+Q52+Q57+Q63</f>
        <v>9785855</v>
      </c>
    </row>
    <row r="18" spans="1:17" ht="50.25">
      <c r="A18" s="65"/>
      <c r="B18" s="8" t="s">
        <v>28</v>
      </c>
      <c r="C18" s="55"/>
      <c r="D18" s="5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25.5">
      <c r="A19" s="65"/>
      <c r="B19" s="8" t="s">
        <v>29</v>
      </c>
      <c r="C19" s="79"/>
      <c r="D19" s="79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ht="17.25">
      <c r="A20" s="65"/>
      <c r="B20" s="8" t="s">
        <v>30</v>
      </c>
      <c r="C20" s="80"/>
      <c r="D20" s="8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45" customHeight="1" thickBot="1">
      <c r="A21" s="65"/>
      <c r="B21" s="8" t="s">
        <v>31</v>
      </c>
      <c r="C21" s="9"/>
      <c r="D21" s="10" t="s">
        <v>50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2.75">
      <c r="A22" s="59" t="s">
        <v>32</v>
      </c>
      <c r="B22" s="58" t="s">
        <v>33</v>
      </c>
      <c r="C22" s="13"/>
      <c r="D22" s="13"/>
      <c r="E22" s="14">
        <v>2000000</v>
      </c>
      <c r="F22" s="14">
        <f>I22</f>
        <v>300000</v>
      </c>
      <c r="G22" s="14">
        <f>M22</f>
        <v>1700000</v>
      </c>
      <c r="H22" s="14">
        <f>I22+M22</f>
        <v>2000000</v>
      </c>
      <c r="I22" s="14">
        <f>J22+K22+L22</f>
        <v>300000</v>
      </c>
      <c r="J22" s="14">
        <f>J23</f>
        <v>0</v>
      </c>
      <c r="K22" s="14">
        <f>K23</f>
        <v>300000</v>
      </c>
      <c r="L22" s="14">
        <v>0</v>
      </c>
      <c r="M22" s="14">
        <f>O22+P22+Q22</f>
        <v>1700000</v>
      </c>
      <c r="N22" s="14"/>
      <c r="O22" s="14"/>
      <c r="P22" s="14"/>
      <c r="Q22" s="15">
        <f>Q23</f>
        <v>1700000</v>
      </c>
    </row>
    <row r="23" spans="1:17" ht="13.5" thickBot="1">
      <c r="A23" s="16"/>
      <c r="B23" s="17" t="s">
        <v>34</v>
      </c>
      <c r="C23" s="18"/>
      <c r="D23" s="18"/>
      <c r="E23" s="19">
        <f>F23+G23</f>
        <v>2000000</v>
      </c>
      <c r="F23" s="19">
        <f>I23</f>
        <v>300000</v>
      </c>
      <c r="G23" s="19">
        <f>M23</f>
        <v>1700000</v>
      </c>
      <c r="H23" s="41">
        <f>I23+M23</f>
        <v>2000000</v>
      </c>
      <c r="I23" s="41">
        <f>J23+K23+L23</f>
        <v>300000</v>
      </c>
      <c r="J23" s="41"/>
      <c r="K23" s="41">
        <v>300000</v>
      </c>
      <c r="L23" s="41">
        <v>0</v>
      </c>
      <c r="M23" s="19">
        <f>O23+P23+Q23</f>
        <v>1700000</v>
      </c>
      <c r="N23" s="19"/>
      <c r="O23" s="19"/>
      <c r="P23" s="19"/>
      <c r="Q23" s="44">
        <v>1700000</v>
      </c>
    </row>
    <row r="24" spans="1:17" ht="42">
      <c r="A24" s="66"/>
      <c r="B24" s="21" t="s">
        <v>44</v>
      </c>
      <c r="C24" s="38"/>
      <c r="D24" s="38"/>
      <c r="E24" s="39"/>
      <c r="F24" s="39"/>
      <c r="G24" s="39"/>
      <c r="H24" s="43"/>
      <c r="I24" s="43"/>
      <c r="J24" s="43"/>
      <c r="K24" s="43"/>
      <c r="L24" s="43"/>
      <c r="M24" s="42"/>
      <c r="N24" s="39"/>
      <c r="O24" s="39"/>
      <c r="P24" s="39"/>
      <c r="Q24" s="43"/>
    </row>
    <row r="25" spans="1:17" ht="25.5">
      <c r="A25" s="66"/>
      <c r="B25" s="22" t="s">
        <v>45</v>
      </c>
      <c r="C25" s="38"/>
      <c r="D25" s="38"/>
      <c r="E25" s="39"/>
      <c r="F25" s="39"/>
      <c r="G25" s="39"/>
      <c r="H25" s="39"/>
      <c r="I25" s="39"/>
      <c r="J25" s="39"/>
      <c r="K25" s="39"/>
      <c r="L25" s="39"/>
      <c r="M25" s="42"/>
      <c r="N25" s="39"/>
      <c r="O25" s="39"/>
      <c r="P25" s="39"/>
      <c r="Q25" s="39"/>
    </row>
    <row r="26" spans="1:17" ht="26.25" thickBot="1">
      <c r="A26" s="66"/>
      <c r="B26" s="23" t="s">
        <v>46</v>
      </c>
      <c r="C26" s="45"/>
      <c r="D26" s="46" t="s">
        <v>51</v>
      </c>
      <c r="E26" s="39"/>
      <c r="F26" s="39"/>
      <c r="G26" s="39"/>
      <c r="H26" s="39"/>
      <c r="I26" s="39"/>
      <c r="J26" s="39"/>
      <c r="K26" s="39"/>
      <c r="L26" s="39"/>
      <c r="M26" s="42"/>
      <c r="N26" s="39"/>
      <c r="O26" s="39"/>
      <c r="P26" s="39"/>
      <c r="Q26" s="39"/>
    </row>
    <row r="27" spans="1:17" ht="12.75">
      <c r="A27" s="11" t="s">
        <v>35</v>
      </c>
      <c r="B27" s="12" t="s">
        <v>33</v>
      </c>
      <c r="C27" s="13"/>
      <c r="D27" s="13"/>
      <c r="E27" s="14">
        <f>F27+G27</f>
        <v>266914</v>
      </c>
      <c r="F27" s="14">
        <f>I27</f>
        <v>40037</v>
      </c>
      <c r="G27" s="14">
        <f>M27</f>
        <v>226877</v>
      </c>
      <c r="H27" s="14">
        <f>I27+M27</f>
        <v>266914</v>
      </c>
      <c r="I27" s="14">
        <f>J27+K27+L27</f>
        <v>40037</v>
      </c>
      <c r="J27" s="14"/>
      <c r="K27" s="14"/>
      <c r="L27" s="14">
        <v>40037</v>
      </c>
      <c r="M27" s="14">
        <f>O27+P27+Q27</f>
        <v>226877</v>
      </c>
      <c r="N27" s="14"/>
      <c r="O27" s="14"/>
      <c r="P27" s="14"/>
      <c r="Q27" s="15">
        <v>226877</v>
      </c>
    </row>
    <row r="28" spans="1:17" ht="13.5" thickBot="1">
      <c r="A28" s="16"/>
      <c r="B28" s="17" t="s">
        <v>34</v>
      </c>
      <c r="C28" s="18"/>
      <c r="D28" s="18"/>
      <c r="E28" s="41">
        <f>F28+G28</f>
        <v>266914</v>
      </c>
      <c r="F28" s="19">
        <f>I28</f>
        <v>40037</v>
      </c>
      <c r="G28" s="19">
        <f>M28</f>
        <v>226877</v>
      </c>
      <c r="H28" s="19">
        <f>I28+M28</f>
        <v>266914</v>
      </c>
      <c r="I28" s="19">
        <f>J28+K28+L28</f>
        <v>40037</v>
      </c>
      <c r="J28" s="19"/>
      <c r="K28" s="19"/>
      <c r="L28" s="19">
        <v>40037</v>
      </c>
      <c r="M28" s="19">
        <f>O28+P28+Q28</f>
        <v>226877</v>
      </c>
      <c r="N28" s="19"/>
      <c r="O28" s="19"/>
      <c r="P28" s="19"/>
      <c r="Q28" s="44">
        <v>226877</v>
      </c>
    </row>
    <row r="29" spans="1:17" ht="42">
      <c r="A29" s="92"/>
      <c r="B29" s="21" t="s">
        <v>44</v>
      </c>
      <c r="C29" s="38"/>
      <c r="D29" s="38"/>
      <c r="E29" s="43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3"/>
    </row>
    <row r="30" spans="1:17" ht="25.5">
      <c r="A30" s="66"/>
      <c r="B30" s="22" t="s">
        <v>45</v>
      </c>
      <c r="C30" s="38"/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26.25" thickBot="1">
      <c r="A31" s="93"/>
      <c r="B31" s="23" t="s">
        <v>47</v>
      </c>
      <c r="C31" s="49"/>
      <c r="D31" s="50" t="s">
        <v>52</v>
      </c>
      <c r="E31" s="52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52"/>
    </row>
    <row r="32" spans="1:17" ht="12.75">
      <c r="A32" s="11" t="s">
        <v>38</v>
      </c>
      <c r="B32" s="12" t="s">
        <v>33</v>
      </c>
      <c r="C32" s="48"/>
      <c r="D32" s="48"/>
      <c r="E32" s="51">
        <f>F32+G32</f>
        <v>1039541</v>
      </c>
      <c r="F32" s="14">
        <f>I32</f>
        <v>155931</v>
      </c>
      <c r="G32" s="14">
        <f>M32</f>
        <v>883610</v>
      </c>
      <c r="H32" s="14">
        <f>I32+M32</f>
        <v>1039541</v>
      </c>
      <c r="I32" s="14">
        <f>J32+K32+L32</f>
        <v>155931</v>
      </c>
      <c r="J32" s="14"/>
      <c r="K32" s="14"/>
      <c r="L32" s="14">
        <v>155931</v>
      </c>
      <c r="M32" s="14">
        <f>O32+P32+Q32</f>
        <v>883610</v>
      </c>
      <c r="N32" s="14"/>
      <c r="O32" s="14"/>
      <c r="P32" s="14"/>
      <c r="Q32" s="53">
        <v>883610</v>
      </c>
    </row>
    <row r="33" spans="1:17" ht="13.5" thickBot="1">
      <c r="A33" s="16"/>
      <c r="B33" s="17" t="s">
        <v>34</v>
      </c>
      <c r="C33" s="18"/>
      <c r="D33" s="18"/>
      <c r="E33" s="19">
        <f>F33+G33</f>
        <v>17812</v>
      </c>
      <c r="F33" s="19">
        <f>I33</f>
        <v>2672</v>
      </c>
      <c r="G33" s="19">
        <f>M33</f>
        <v>15140</v>
      </c>
      <c r="H33" s="19">
        <f>I33+M33</f>
        <v>17812</v>
      </c>
      <c r="I33" s="19">
        <f>J33+K33+L33</f>
        <v>2672</v>
      </c>
      <c r="J33" s="19"/>
      <c r="K33" s="19"/>
      <c r="L33" s="19">
        <v>2672</v>
      </c>
      <c r="M33" s="19">
        <f>O33+P33+Q33</f>
        <v>15140</v>
      </c>
      <c r="N33" s="19"/>
      <c r="O33" s="19"/>
      <c r="P33" s="19"/>
      <c r="Q33" s="44">
        <v>15140</v>
      </c>
    </row>
    <row r="34" spans="1:17" ht="42">
      <c r="A34" s="92"/>
      <c r="B34" s="21" t="s">
        <v>44</v>
      </c>
      <c r="C34" s="38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3"/>
    </row>
    <row r="35" spans="1:17" ht="25.5">
      <c r="A35" s="66"/>
      <c r="B35" s="22" t="s">
        <v>45</v>
      </c>
      <c r="C35" s="38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36" customHeight="1" thickBot="1">
      <c r="A36" s="93"/>
      <c r="B36" s="23" t="s">
        <v>49</v>
      </c>
      <c r="C36" s="49"/>
      <c r="D36" s="50" t="s">
        <v>53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52"/>
    </row>
    <row r="37" spans="1:17" ht="12.75">
      <c r="A37" s="11" t="s">
        <v>48</v>
      </c>
      <c r="B37" s="12" t="s">
        <v>33</v>
      </c>
      <c r="C37" s="48"/>
      <c r="D37" s="48"/>
      <c r="E37" s="14">
        <f>F37+G37</f>
        <v>1431883</v>
      </c>
      <c r="F37" s="14">
        <f>I37</f>
        <v>214782</v>
      </c>
      <c r="G37" s="14">
        <f>M37</f>
        <v>1217101</v>
      </c>
      <c r="H37" s="14">
        <f>I37+M37</f>
        <v>1431883</v>
      </c>
      <c r="I37" s="14">
        <f>J37+K37+L37</f>
        <v>214782</v>
      </c>
      <c r="J37" s="14"/>
      <c r="K37" s="14"/>
      <c r="L37" s="14">
        <v>214782</v>
      </c>
      <c r="M37" s="14">
        <f>O37+P37+Q37</f>
        <v>1217101</v>
      </c>
      <c r="N37" s="14"/>
      <c r="O37" s="14"/>
      <c r="P37" s="14"/>
      <c r="Q37" s="53">
        <v>1217101</v>
      </c>
    </row>
    <row r="38" spans="1:17" ht="13.5" thickBot="1">
      <c r="A38" s="16"/>
      <c r="B38" s="17" t="s">
        <v>34</v>
      </c>
      <c r="C38" s="18"/>
      <c r="D38" s="18"/>
      <c r="E38" s="19">
        <f>F38+G38</f>
        <v>18910</v>
      </c>
      <c r="F38" s="19">
        <f>I38</f>
        <v>2837</v>
      </c>
      <c r="G38" s="19">
        <f>M38</f>
        <v>16073</v>
      </c>
      <c r="H38" s="19">
        <f>I38+M38</f>
        <v>18910</v>
      </c>
      <c r="I38" s="19">
        <f>J38+K38+L38</f>
        <v>2837</v>
      </c>
      <c r="J38" s="19"/>
      <c r="K38" s="19"/>
      <c r="L38" s="19">
        <v>2837</v>
      </c>
      <c r="M38" s="19">
        <f>O38+P38+Q38</f>
        <v>16073</v>
      </c>
      <c r="N38" s="19"/>
      <c r="O38" s="19"/>
      <c r="P38" s="19"/>
      <c r="Q38" s="44">
        <v>16073</v>
      </c>
    </row>
    <row r="39" spans="1:17" ht="42">
      <c r="A39" s="92"/>
      <c r="B39" s="21" t="s">
        <v>44</v>
      </c>
      <c r="C39" s="38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3"/>
    </row>
    <row r="40" spans="1:17" ht="25.5">
      <c r="A40" s="66"/>
      <c r="B40" s="22" t="s">
        <v>45</v>
      </c>
      <c r="C40" s="38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36" customHeight="1" thickBot="1">
      <c r="A41" s="93"/>
      <c r="B41" s="23" t="s">
        <v>56</v>
      </c>
      <c r="C41" s="49"/>
      <c r="D41" s="50" t="s">
        <v>55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52"/>
    </row>
    <row r="42" spans="1:17" ht="12.75">
      <c r="A42" s="11" t="s">
        <v>54</v>
      </c>
      <c r="B42" s="12" t="s">
        <v>33</v>
      </c>
      <c r="C42" s="48"/>
      <c r="D42" s="48"/>
      <c r="E42" s="14">
        <f>F42+G42</f>
        <v>194854</v>
      </c>
      <c r="F42" s="14">
        <f>I42</f>
        <v>29228</v>
      </c>
      <c r="G42" s="14">
        <f>M42</f>
        <v>165626</v>
      </c>
      <c r="H42" s="14">
        <f>I42+M42</f>
        <v>194854</v>
      </c>
      <c r="I42" s="14">
        <f>J42+K42+L42</f>
        <v>29228</v>
      </c>
      <c r="J42" s="14"/>
      <c r="K42" s="14"/>
      <c r="L42" s="14">
        <v>29228</v>
      </c>
      <c r="M42" s="14">
        <f>O42+P42+Q42</f>
        <v>165626</v>
      </c>
      <c r="N42" s="14"/>
      <c r="O42" s="14"/>
      <c r="P42" s="14"/>
      <c r="Q42" s="53">
        <v>165626</v>
      </c>
    </row>
    <row r="43" spans="1:17" ht="13.5" thickBot="1">
      <c r="A43" s="16"/>
      <c r="B43" s="17" t="s">
        <v>34</v>
      </c>
      <c r="C43" s="18"/>
      <c r="D43" s="18"/>
      <c r="E43" s="19">
        <f>F43+G43</f>
        <v>9760</v>
      </c>
      <c r="F43" s="19">
        <f>I43</f>
        <v>1464</v>
      </c>
      <c r="G43" s="19">
        <f>M43</f>
        <v>8296</v>
      </c>
      <c r="H43" s="19">
        <f>I43+M43</f>
        <v>9760</v>
      </c>
      <c r="I43" s="19">
        <f>J43+K43+L43</f>
        <v>1464</v>
      </c>
      <c r="J43" s="19"/>
      <c r="K43" s="19"/>
      <c r="L43" s="19">
        <v>1464</v>
      </c>
      <c r="M43" s="19">
        <f>O43+P43+Q43</f>
        <v>8296</v>
      </c>
      <c r="N43" s="19"/>
      <c r="O43" s="19"/>
      <c r="P43" s="19"/>
      <c r="Q43" s="20">
        <v>8296</v>
      </c>
    </row>
    <row r="44" spans="1:17" ht="42">
      <c r="A44" s="92"/>
      <c r="B44" s="21" t="s">
        <v>44</v>
      </c>
      <c r="C44" s="38"/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0"/>
    </row>
    <row r="45" spans="1:17" ht="25.5">
      <c r="A45" s="66"/>
      <c r="B45" s="22" t="s">
        <v>45</v>
      </c>
      <c r="C45" s="38"/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0"/>
    </row>
    <row r="46" spans="1:17" ht="35.25" customHeight="1" thickBot="1">
      <c r="A46" s="93"/>
      <c r="B46" s="23" t="s">
        <v>58</v>
      </c>
      <c r="C46" s="49"/>
      <c r="D46" s="50" t="s">
        <v>59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0"/>
    </row>
    <row r="47" spans="1:17" ht="12.75">
      <c r="A47" s="11" t="s">
        <v>57</v>
      </c>
      <c r="B47" s="12" t="s">
        <v>33</v>
      </c>
      <c r="C47" s="48"/>
      <c r="D47" s="48"/>
      <c r="E47" s="14">
        <f>F47+G47</f>
        <v>841697</v>
      </c>
      <c r="F47" s="14">
        <f>I47</f>
        <v>126255</v>
      </c>
      <c r="G47" s="14">
        <f>M47</f>
        <v>715442</v>
      </c>
      <c r="H47" s="14">
        <f>I47+M47</f>
        <v>841697</v>
      </c>
      <c r="I47" s="14">
        <f>J47+K47+L47</f>
        <v>126255</v>
      </c>
      <c r="J47" s="14"/>
      <c r="K47" s="14"/>
      <c r="L47" s="14">
        <v>126255</v>
      </c>
      <c r="M47" s="14">
        <f>O47+P47+Q47</f>
        <v>715442</v>
      </c>
      <c r="N47" s="14"/>
      <c r="O47" s="14"/>
      <c r="P47" s="14"/>
      <c r="Q47" s="15">
        <v>715442</v>
      </c>
    </row>
    <row r="48" spans="1:17" ht="13.5" thickBot="1">
      <c r="A48" s="16"/>
      <c r="B48" s="17" t="s">
        <v>34</v>
      </c>
      <c r="C48" s="18"/>
      <c r="D48" s="18"/>
      <c r="E48" s="19">
        <f>F48+G48</f>
        <v>15372</v>
      </c>
      <c r="F48" s="19">
        <f>I48</f>
        <v>2306</v>
      </c>
      <c r="G48" s="19">
        <f>M48</f>
        <v>13066</v>
      </c>
      <c r="H48" s="19">
        <f>I48+M48</f>
        <v>15372</v>
      </c>
      <c r="I48" s="19">
        <f>J48+K48+L48</f>
        <v>2306</v>
      </c>
      <c r="J48" s="19"/>
      <c r="K48" s="19"/>
      <c r="L48" s="19">
        <v>2306</v>
      </c>
      <c r="M48" s="19">
        <f>O48+P48+Q48</f>
        <v>13066</v>
      </c>
      <c r="N48" s="19"/>
      <c r="O48" s="19"/>
      <c r="P48" s="19"/>
      <c r="Q48" s="44">
        <v>13066</v>
      </c>
    </row>
    <row r="49" spans="1:17" ht="42">
      <c r="A49" s="92"/>
      <c r="B49" s="21" t="s">
        <v>44</v>
      </c>
      <c r="C49" s="38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3"/>
    </row>
    <row r="50" spans="1:17" ht="25.5">
      <c r="A50" s="66"/>
      <c r="B50" s="22" t="s">
        <v>45</v>
      </c>
      <c r="C50" s="38"/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35.25" customHeight="1" thickBot="1">
      <c r="A51" s="93"/>
      <c r="B51" s="23" t="s">
        <v>62</v>
      </c>
      <c r="C51" s="49"/>
      <c r="D51" s="50" t="s">
        <v>61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52"/>
    </row>
    <row r="52" spans="1:17" ht="12.75">
      <c r="A52" s="11" t="s">
        <v>60</v>
      </c>
      <c r="B52" s="12" t="s">
        <v>33</v>
      </c>
      <c r="C52" s="48"/>
      <c r="D52" s="48"/>
      <c r="E52" s="14">
        <f>F52+G52</f>
        <v>780938</v>
      </c>
      <c r="F52" s="14">
        <f>I52</f>
        <v>117141</v>
      </c>
      <c r="G52" s="14">
        <f>M52</f>
        <v>663797</v>
      </c>
      <c r="H52" s="14">
        <f>I52+M52</f>
        <v>780938</v>
      </c>
      <c r="I52" s="14">
        <f>J52+K52+L52</f>
        <v>117141</v>
      </c>
      <c r="J52" s="14"/>
      <c r="K52" s="14"/>
      <c r="L52" s="14">
        <v>117141</v>
      </c>
      <c r="M52" s="14">
        <f>O52+P52+Q52</f>
        <v>663797</v>
      </c>
      <c r="N52" s="14"/>
      <c r="O52" s="14"/>
      <c r="P52" s="14"/>
      <c r="Q52" s="53">
        <v>663797</v>
      </c>
    </row>
    <row r="53" spans="1:17" ht="13.5" thickBot="1">
      <c r="A53" s="61"/>
      <c r="B53" s="60" t="s">
        <v>34</v>
      </c>
      <c r="C53" s="18"/>
      <c r="D53" s="18"/>
      <c r="E53" s="19">
        <f>F53+G53</f>
        <v>16714</v>
      </c>
      <c r="F53" s="19">
        <f>I53</f>
        <v>2507</v>
      </c>
      <c r="G53" s="19">
        <f>M53</f>
        <v>14207</v>
      </c>
      <c r="H53" s="19">
        <f>I53+M53</f>
        <v>16714</v>
      </c>
      <c r="I53" s="19">
        <f>J53+K53+L53</f>
        <v>2507</v>
      </c>
      <c r="J53" s="19"/>
      <c r="K53" s="19"/>
      <c r="L53" s="19">
        <v>2507</v>
      </c>
      <c r="M53" s="19">
        <f>O53+P53+Q53</f>
        <v>14207</v>
      </c>
      <c r="N53" s="19"/>
      <c r="O53" s="19"/>
      <c r="P53" s="19"/>
      <c r="Q53" s="20">
        <v>14207</v>
      </c>
    </row>
    <row r="54" spans="1:17" ht="35.25" customHeight="1">
      <c r="A54" s="65"/>
      <c r="B54" s="22" t="s">
        <v>65</v>
      </c>
      <c r="C54" s="78"/>
      <c r="D54" s="78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</row>
    <row r="55" spans="1:17" ht="27.75" customHeight="1">
      <c r="A55" s="65"/>
      <c r="B55" s="22" t="s">
        <v>45</v>
      </c>
      <c r="C55" s="78"/>
      <c r="D55" s="78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</row>
    <row r="56" spans="1:17" ht="61.5" customHeight="1" thickBot="1">
      <c r="A56" s="65"/>
      <c r="B56" s="22" t="s">
        <v>66</v>
      </c>
      <c r="C56" s="24"/>
      <c r="D56" s="25" t="s">
        <v>67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1:17" ht="12.75">
      <c r="A57" s="59" t="s">
        <v>63</v>
      </c>
      <c r="B57" s="58" t="s">
        <v>33</v>
      </c>
      <c r="C57" s="13"/>
      <c r="D57" s="14"/>
      <c r="E57" s="14">
        <f>F57+G57</f>
        <v>2276540</v>
      </c>
      <c r="F57" s="14">
        <f>I57</f>
        <v>341481</v>
      </c>
      <c r="G57" s="14">
        <f>M57</f>
        <v>1935059</v>
      </c>
      <c r="H57" s="14">
        <f>I57+M57</f>
        <v>2276540</v>
      </c>
      <c r="I57" s="14">
        <f>J57+K57+L57</f>
        <v>341481</v>
      </c>
      <c r="J57" s="14"/>
      <c r="K57" s="14">
        <f>K58</f>
        <v>341481</v>
      </c>
      <c r="L57" s="14">
        <f>N57+O57+P57</f>
        <v>0</v>
      </c>
      <c r="M57" s="14">
        <f>O57+P57+Q57</f>
        <v>1935059</v>
      </c>
      <c r="N57" s="14">
        <f>N58</f>
        <v>0</v>
      </c>
      <c r="O57" s="14">
        <f>O58</f>
        <v>0</v>
      </c>
      <c r="P57" s="14">
        <f>P58</f>
        <v>0</v>
      </c>
      <c r="Q57" s="15">
        <f>Q58</f>
        <v>1935059</v>
      </c>
    </row>
    <row r="58" spans="1:17" ht="13.5" thickBot="1">
      <c r="A58" s="61"/>
      <c r="B58" s="60" t="s">
        <v>34</v>
      </c>
      <c r="C58" s="18"/>
      <c r="D58" s="18"/>
      <c r="E58" s="19">
        <f>F58+G58</f>
        <v>2276540</v>
      </c>
      <c r="F58" s="19">
        <f>I58</f>
        <v>341481</v>
      </c>
      <c r="G58" s="19">
        <f>M58</f>
        <v>1935059</v>
      </c>
      <c r="H58" s="19">
        <f>I58+M58</f>
        <v>2276540</v>
      </c>
      <c r="I58" s="19">
        <f>J58+K58+L58</f>
        <v>341481</v>
      </c>
      <c r="J58" s="19"/>
      <c r="K58" s="19">
        <v>341481</v>
      </c>
      <c r="L58" s="19">
        <v>0</v>
      </c>
      <c r="M58" s="19">
        <f>N58+O58+P58+Q58</f>
        <v>1935059</v>
      </c>
      <c r="N58" s="19"/>
      <c r="O58" s="19"/>
      <c r="P58" s="19"/>
      <c r="Q58" s="20">
        <v>1935059</v>
      </c>
    </row>
    <row r="59" spans="1:17" ht="50.25">
      <c r="A59" s="65"/>
      <c r="B59" s="8" t="s">
        <v>28</v>
      </c>
      <c r="C59" s="78"/>
      <c r="D59" s="78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1:17" ht="24.75" customHeight="1">
      <c r="A60" s="65"/>
      <c r="B60" s="8" t="s">
        <v>29</v>
      </c>
      <c r="C60" s="78"/>
      <c r="D60" s="78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</row>
    <row r="61" spans="1:17" ht="18.75" customHeight="1">
      <c r="A61" s="65"/>
      <c r="B61" s="8" t="s">
        <v>30</v>
      </c>
      <c r="C61" s="75"/>
      <c r="D61" s="75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1:17" ht="30" customHeight="1" thickBot="1">
      <c r="A62" s="65"/>
      <c r="B62" s="8" t="s">
        <v>36</v>
      </c>
      <c r="C62" s="24"/>
      <c r="D62" s="25" t="s">
        <v>37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1:17" ht="12.75">
      <c r="A63" s="59" t="s">
        <v>64</v>
      </c>
      <c r="B63" s="58" t="s">
        <v>33</v>
      </c>
      <c r="C63" s="13"/>
      <c r="D63" s="13"/>
      <c r="E63" s="14">
        <f>F63+G63</f>
        <v>2680404</v>
      </c>
      <c r="F63" s="14">
        <f>I63</f>
        <v>402061</v>
      </c>
      <c r="G63" s="14">
        <f>M63</f>
        <v>2278343</v>
      </c>
      <c r="H63" s="26">
        <f>I63+M63</f>
        <v>2680404</v>
      </c>
      <c r="I63" s="26">
        <f>J63+K63+L63</f>
        <v>402061</v>
      </c>
      <c r="J63" s="26">
        <f>J64</f>
        <v>0</v>
      </c>
      <c r="K63" s="26">
        <f>K64</f>
        <v>402061</v>
      </c>
      <c r="L63" s="26">
        <f>L64</f>
        <v>0</v>
      </c>
      <c r="M63" s="26">
        <f>O63+P63+Q63</f>
        <v>2278343</v>
      </c>
      <c r="N63" s="27">
        <f>N64</f>
        <v>0</v>
      </c>
      <c r="O63" s="27">
        <f>O64</f>
        <v>0</v>
      </c>
      <c r="P63" s="27">
        <f>P64</f>
        <v>0</v>
      </c>
      <c r="Q63" s="27">
        <f>Q64</f>
        <v>2278343</v>
      </c>
    </row>
    <row r="64" spans="1:17" ht="13.5" thickBot="1">
      <c r="A64" s="16"/>
      <c r="B64" s="17" t="s">
        <v>34</v>
      </c>
      <c r="C64" s="18"/>
      <c r="D64" s="28"/>
      <c r="E64" s="29">
        <f>F64+G64</f>
        <v>2680404</v>
      </c>
      <c r="F64" s="19">
        <f>I64</f>
        <v>402061</v>
      </c>
      <c r="G64" s="19">
        <f>M64</f>
        <v>2278343</v>
      </c>
      <c r="H64" s="29">
        <f>I64+M64</f>
        <v>2680404</v>
      </c>
      <c r="I64" s="29">
        <f>J64+K64+L64</f>
        <v>402061</v>
      </c>
      <c r="J64" s="29"/>
      <c r="K64" s="29">
        <v>402061</v>
      </c>
      <c r="L64" s="29"/>
      <c r="M64" s="29">
        <f>N64+O64+P64+Q64</f>
        <v>2278343</v>
      </c>
      <c r="N64" s="29">
        <v>0</v>
      </c>
      <c r="O64" s="29">
        <v>0</v>
      </c>
      <c r="P64" s="29">
        <v>0</v>
      </c>
      <c r="Q64" s="30">
        <v>2278343</v>
      </c>
    </row>
    <row r="65" spans="1:17" ht="12.75">
      <c r="A65" s="57">
        <v>2</v>
      </c>
      <c r="B65" s="32" t="s">
        <v>39</v>
      </c>
      <c r="C65" s="31"/>
      <c r="D65" s="31"/>
      <c r="E65" s="33">
        <f aca="true" t="shared" si="0" ref="E65:Q65">E70</f>
        <v>482151</v>
      </c>
      <c r="F65" s="33">
        <f t="shared" si="0"/>
        <v>72323</v>
      </c>
      <c r="G65" s="33">
        <f t="shared" si="0"/>
        <v>409828</v>
      </c>
      <c r="H65" s="33">
        <f t="shared" si="0"/>
        <v>482151</v>
      </c>
      <c r="I65" s="33">
        <f t="shared" si="0"/>
        <v>72323</v>
      </c>
      <c r="J65" s="33">
        <f t="shared" si="0"/>
        <v>0</v>
      </c>
      <c r="K65" s="33">
        <f t="shared" si="0"/>
        <v>72323</v>
      </c>
      <c r="L65" s="33">
        <f t="shared" si="0"/>
        <v>0</v>
      </c>
      <c r="M65" s="33">
        <f t="shared" si="0"/>
        <v>409828</v>
      </c>
      <c r="N65" s="33">
        <f t="shared" si="0"/>
        <v>0</v>
      </c>
      <c r="O65" s="33">
        <f t="shared" si="0"/>
        <v>0</v>
      </c>
      <c r="P65" s="33">
        <f t="shared" si="0"/>
        <v>0</v>
      </c>
      <c r="Q65" s="33">
        <f t="shared" si="0"/>
        <v>409828</v>
      </c>
    </row>
    <row r="66" spans="1:17" ht="42">
      <c r="A66" s="64"/>
      <c r="B66" s="8" t="s">
        <v>40</v>
      </c>
      <c r="C66" s="68"/>
      <c r="D66" s="68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17" ht="27.75" customHeight="1">
      <c r="A67" s="64"/>
      <c r="B67" s="8" t="s">
        <v>29</v>
      </c>
      <c r="C67" s="69"/>
      <c r="D67" s="69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1:17" ht="18" customHeight="1">
      <c r="A68" s="64"/>
      <c r="B68" s="8" t="s">
        <v>30</v>
      </c>
      <c r="C68" s="70"/>
      <c r="D68" s="70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1:17" ht="29.25" customHeight="1" thickBot="1">
      <c r="A69" s="64"/>
      <c r="B69" s="8" t="s">
        <v>36</v>
      </c>
      <c r="C69" s="34"/>
      <c r="D69" s="10" t="s">
        <v>41</v>
      </c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1:17" ht="12.75">
      <c r="A70" s="59" t="s">
        <v>42</v>
      </c>
      <c r="B70" s="58" t="s">
        <v>33</v>
      </c>
      <c r="C70" s="35"/>
      <c r="D70" s="35"/>
      <c r="E70" s="26">
        <f>F70+G70</f>
        <v>482151</v>
      </c>
      <c r="F70" s="26">
        <f>I70</f>
        <v>72323</v>
      </c>
      <c r="G70" s="26">
        <f>M70</f>
        <v>409828</v>
      </c>
      <c r="H70" s="26">
        <f>I70+M70</f>
        <v>482151</v>
      </c>
      <c r="I70" s="13">
        <f>J70+K70+L70</f>
        <v>72323</v>
      </c>
      <c r="J70" s="14"/>
      <c r="K70" s="14">
        <v>72323</v>
      </c>
      <c r="L70" s="14"/>
      <c r="M70" s="26">
        <f>O70+P70+Q70</f>
        <v>409828</v>
      </c>
      <c r="N70" s="14"/>
      <c r="O70" s="14"/>
      <c r="P70" s="14"/>
      <c r="Q70" s="15">
        <f>Q71</f>
        <v>409828</v>
      </c>
    </row>
    <row r="71" spans="1:17" ht="13.5" thickBot="1">
      <c r="A71" s="16"/>
      <c r="B71" s="17" t="s">
        <v>34</v>
      </c>
      <c r="C71" s="36"/>
      <c r="D71" s="36"/>
      <c r="E71" s="29">
        <f>F71+G71</f>
        <v>482151</v>
      </c>
      <c r="F71" s="29">
        <f>I71</f>
        <v>72323</v>
      </c>
      <c r="G71" s="29">
        <f>M71</f>
        <v>409828</v>
      </c>
      <c r="H71" s="29">
        <f>I71+M71</f>
        <v>482151</v>
      </c>
      <c r="I71" s="18">
        <f>J71+K71+L71</f>
        <v>72323</v>
      </c>
      <c r="J71" s="19"/>
      <c r="K71" s="19">
        <v>72323</v>
      </c>
      <c r="L71" s="19"/>
      <c r="M71" s="29">
        <f>O71+P71+Q71</f>
        <v>409828</v>
      </c>
      <c r="N71" s="19"/>
      <c r="O71" s="19"/>
      <c r="P71" s="19"/>
      <c r="Q71" s="20">
        <v>409828</v>
      </c>
    </row>
    <row r="72" spans="1:17" ht="12.75">
      <c r="A72" s="74" t="s">
        <v>43</v>
      </c>
      <c r="B72" s="74"/>
      <c r="C72" s="67" t="s">
        <v>27</v>
      </c>
      <c r="D72" s="67"/>
      <c r="E72" s="37">
        <f aca="true" t="shared" si="1" ref="E72:Q72">E17+E65</f>
        <v>11994922</v>
      </c>
      <c r="F72" s="37">
        <f t="shared" si="1"/>
        <v>1799239</v>
      </c>
      <c r="G72" s="37">
        <f t="shared" si="1"/>
        <v>10195683</v>
      </c>
      <c r="H72" s="37">
        <f t="shared" si="1"/>
        <v>11994922</v>
      </c>
      <c r="I72" s="37">
        <f t="shared" si="1"/>
        <v>1799239</v>
      </c>
      <c r="J72" s="37">
        <f t="shared" si="1"/>
        <v>0</v>
      </c>
      <c r="K72" s="37">
        <f t="shared" si="1"/>
        <v>1115865</v>
      </c>
      <c r="L72" s="37">
        <f t="shared" si="1"/>
        <v>683374</v>
      </c>
      <c r="M72" s="37">
        <f t="shared" si="1"/>
        <v>10195683</v>
      </c>
      <c r="N72" s="37">
        <f t="shared" si="1"/>
        <v>0</v>
      </c>
      <c r="O72" s="37">
        <f t="shared" si="1"/>
        <v>0</v>
      </c>
      <c r="P72" s="37">
        <f t="shared" si="1"/>
        <v>0</v>
      </c>
      <c r="Q72" s="37">
        <f t="shared" si="1"/>
        <v>10195683</v>
      </c>
    </row>
  </sheetData>
  <mergeCells count="96">
    <mergeCell ref="L1:Q1"/>
    <mergeCell ref="L3:Q3"/>
    <mergeCell ref="B6:Q6"/>
    <mergeCell ref="K2:Q2"/>
    <mergeCell ref="C8:O8"/>
    <mergeCell ref="A10:A15"/>
    <mergeCell ref="B10:B15"/>
    <mergeCell ref="C10:C15"/>
    <mergeCell ref="D10:D15"/>
    <mergeCell ref="E10:E15"/>
    <mergeCell ref="F10:G10"/>
    <mergeCell ref="H10:Q10"/>
    <mergeCell ref="F11:F15"/>
    <mergeCell ref="G11:G15"/>
    <mergeCell ref="H11:Q11"/>
    <mergeCell ref="H12:H15"/>
    <mergeCell ref="I12:Q12"/>
    <mergeCell ref="I13:L13"/>
    <mergeCell ref="M13:Q13"/>
    <mergeCell ref="I14:I15"/>
    <mergeCell ref="J14:L14"/>
    <mergeCell ref="M14:M15"/>
    <mergeCell ref="N14:Q14"/>
    <mergeCell ref="C17:D17"/>
    <mergeCell ref="C18:C20"/>
    <mergeCell ref="D18:D20"/>
    <mergeCell ref="E18:E21"/>
    <mergeCell ref="F18:F21"/>
    <mergeCell ref="G18:G21"/>
    <mergeCell ref="H18:H21"/>
    <mergeCell ref="I18:I21"/>
    <mergeCell ref="J18:J21"/>
    <mergeCell ref="K18:K21"/>
    <mergeCell ref="L18:L21"/>
    <mergeCell ref="M18:M21"/>
    <mergeCell ref="N18:N21"/>
    <mergeCell ref="O18:O21"/>
    <mergeCell ref="P18:P21"/>
    <mergeCell ref="Q18:Q21"/>
    <mergeCell ref="C54:C55"/>
    <mergeCell ref="D54:D55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N54:N56"/>
    <mergeCell ref="O54:O56"/>
    <mergeCell ref="P54:P56"/>
    <mergeCell ref="Q54:Q56"/>
    <mergeCell ref="C59:C61"/>
    <mergeCell ref="D59:D61"/>
    <mergeCell ref="E59:E62"/>
    <mergeCell ref="F59:F62"/>
    <mergeCell ref="G59:G62"/>
    <mergeCell ref="H59:H62"/>
    <mergeCell ref="I59:I62"/>
    <mergeCell ref="O59:O62"/>
    <mergeCell ref="P59:P62"/>
    <mergeCell ref="Q59:Q62"/>
    <mergeCell ref="J59:J62"/>
    <mergeCell ref="K59:K62"/>
    <mergeCell ref="L59:L62"/>
    <mergeCell ref="M59:M62"/>
    <mergeCell ref="N59:N62"/>
    <mergeCell ref="Q66:Q69"/>
    <mergeCell ref="A72:B72"/>
    <mergeCell ref="C72:D72"/>
    <mergeCell ref="K66:K69"/>
    <mergeCell ref="L66:L69"/>
    <mergeCell ref="M66:M69"/>
    <mergeCell ref="N66:N69"/>
    <mergeCell ref="G66:G69"/>
    <mergeCell ref="H66:H69"/>
    <mergeCell ref="O66:O69"/>
    <mergeCell ref="P66:P69"/>
    <mergeCell ref="J66:J69"/>
    <mergeCell ref="C66:C68"/>
    <mergeCell ref="D66:D68"/>
    <mergeCell ref="E66:E69"/>
    <mergeCell ref="F66:F69"/>
    <mergeCell ref="I66:I69"/>
    <mergeCell ref="A66:A69"/>
    <mergeCell ref="A59:A62"/>
    <mergeCell ref="A54:A56"/>
    <mergeCell ref="A18:A21"/>
    <mergeCell ref="A24:A26"/>
    <mergeCell ref="A29:A31"/>
    <mergeCell ref="A49:A51"/>
    <mergeCell ref="A44:A46"/>
    <mergeCell ref="A39:A41"/>
    <mergeCell ref="A34:A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2009-02-19T10:28:34Z</cp:lastPrinted>
  <dcterms:created xsi:type="dcterms:W3CDTF">2009-02-18T09:27:56Z</dcterms:created>
  <dcterms:modified xsi:type="dcterms:W3CDTF">2009-02-26T08:24:43Z</dcterms:modified>
  <cp:category/>
  <cp:version/>
  <cp:contentType/>
  <cp:contentStatus/>
</cp:coreProperties>
</file>