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<sst xmlns="http://schemas.openxmlformats.org/spreadsheetml/2006/main" count="60" uniqueCount="52">
  <si>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Dotacje podmiotowe* w 2009 r.</t>
  </si>
  <si>
    <t>Załącznik nr 13 do uchwały Rady Miejskiej w Gubinie nr XXVI/355/2008 z dnia 18 grudnia 2008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</si>
  <si>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</si>
  <si>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</si>
  <si>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</si>
  <si>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</si>
  <si>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</si>
  <si>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</si>
  <si>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</si>
  <si>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</si>
  <si>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</si>
  <si>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</si>
  <si>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</si>
  <si>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</si>
  <si>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</si>
  <si>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</si>
  <si>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</si>
  <si>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</si>
  <si>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</si>
  <si>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</si>
  <si>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</si>
  <si>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</si>
  <si>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</si>
  <si>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</si>
  <si>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</si>
  <si>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</si>
  <si>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</si>
  <si>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</si>
  <si>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</si>
  <si>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</si>
  <si>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</si>
  <si>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</si>
  <si>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</si>
  <si>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</si>
  <si>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</si>
  <si>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</si>
  <si>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</si>
  <si>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</si>
  <si>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</si>
  <si>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</si>
  <si>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</si>
  <si>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</si>
  <si>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</si>
  <si>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</si>
  <si>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</si>
  <si>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</si>
  <si>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</si>
  <si>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</si>
  <si>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(art.80 ust.4 i art.90 ust.4 ustawy o systemie oświaty w związku z art.106 ust.2 pkt2 i art.184 ust.1 pkt 14 ustawy o finansach publicznych)</t>
  </si>
  <si>
    <t>Załącznik nr 6</t>
  </si>
  <si>
    <t>do uchwały nr XXIX/388/2009  Rady Miejskiej w Gubinie</t>
  </si>
  <si>
    <t>z dnia 25 marca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</si>
</sst>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workbookViewId="0" topLeftCell="A31">
      <selection activeCell="E4" sqref="E4:G4"/>
    </sheetView>
  </sheetViews>
  <sheetFormatPr defaultColWidth="9.140625" defaultRowHeight="12.75"/>
  <cols>
    <col min="1" max="1" width="6.28125" style="0" customWidth="1"/>
    <col min="2" max="2" width="5.8515625" style="0" customWidth="1"/>
    <col min="6" max="6" width="34.00390625" style="0" customWidth="1"/>
    <col min="7" max="7" width="13.28125" style="0" customWidth="1"/>
  </cols>
  <sheetData>
    <row r="1" spans="6:10" ht="12.75">
      <c r="F1" s="25" t="s">
        <v>49</v>
      </c>
      <c r="G1" s="25"/>
      <c r="H1" s="2"/>
      <c r="I1" s="2"/>
      <c r="J1" s="2"/>
    </row>
    <row r="2" spans="6:10" ht="12.75">
      <c r="F2" s="25" t="s">
        <v>50</v>
      </c>
      <c r="G2" s="25"/>
      <c r="H2" s="2"/>
      <c r="I2" s="2"/>
      <c r="J2" s="2"/>
    </row>
    <row r="3" spans="6:10" ht="12.75">
      <c r="F3" s="25" t="s">
        <v>51</v>
      </c>
      <c r="G3" s="25"/>
      <c r="H3" s="2"/>
      <c r="I3" s="2"/>
      <c r="J3" s="2"/>
    </row>
    <row r="4" spans="5:7" ht="12.75">
      <c r="E4" s="25"/>
      <c r="F4" s="25"/>
      <c r="G4" s="25"/>
    </row>
    <row r="5" spans="6:7" ht="12.75">
      <c r="F5" s="25"/>
      <c r="G5" s="25"/>
    </row>
    <row r="6" ht="12.75">
      <c r="G6" s="1"/>
    </row>
    <row r="7" spans="2:7" ht="12.75">
      <c r="B7" s="26" t="s">
        <v>0</v>
      </c>
      <c r="C7" s="26"/>
      <c r="D7" s="26"/>
      <c r="E7" s="26"/>
      <c r="F7" s="26"/>
      <c r="G7" s="26"/>
    </row>
    <row r="8" ht="12.75">
      <c r="G8" s="1"/>
    </row>
    <row r="9" spans="2:7" ht="12.75">
      <c r="B9" s="27" t="s">
        <v>1</v>
      </c>
      <c r="C9" s="27"/>
      <c r="D9" s="27"/>
      <c r="E9" s="27"/>
      <c r="F9" s="27"/>
      <c r="G9" s="27"/>
    </row>
    <row r="11" ht="12.75">
      <c r="G11" s="3" t="s">
        <v>2</v>
      </c>
    </row>
    <row r="12" spans="2:7" ht="26.25">
      <c r="B12" s="4" t="s">
        <v>3</v>
      </c>
      <c r="C12" s="4" t="s">
        <v>4</v>
      </c>
      <c r="D12" s="4" t="s">
        <v>5</v>
      </c>
      <c r="E12" s="5" t="s">
        <v>6</v>
      </c>
      <c r="F12" s="4" t="s">
        <v>7</v>
      </c>
      <c r="G12" s="4" t="s">
        <v>8</v>
      </c>
    </row>
    <row r="13" spans="2:7" ht="12.75"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</row>
    <row r="14" spans="2:7" ht="12.75">
      <c r="B14" s="7" t="s">
        <v>9</v>
      </c>
      <c r="C14" s="8">
        <v>700</v>
      </c>
      <c r="D14" s="8"/>
      <c r="E14" s="8"/>
      <c r="F14" s="9" t="s">
        <v>10</v>
      </c>
      <c r="G14" s="10">
        <f>G15</f>
        <v>30000</v>
      </c>
    </row>
    <row r="15" spans="2:7" ht="22.5">
      <c r="B15" s="28"/>
      <c r="C15" s="31"/>
      <c r="D15" s="11">
        <v>70004</v>
      </c>
      <c r="E15" s="11"/>
      <c r="F15" s="12" t="s">
        <v>11</v>
      </c>
      <c r="G15" s="13">
        <f>G16</f>
        <v>30000</v>
      </c>
    </row>
    <row r="16" spans="2:7" ht="22.5">
      <c r="B16" s="29"/>
      <c r="C16" s="32"/>
      <c r="D16" s="31"/>
      <c r="E16" s="14">
        <v>2510</v>
      </c>
      <c r="F16" s="15" t="s">
        <v>12</v>
      </c>
      <c r="G16" s="16">
        <f>G17</f>
        <v>30000</v>
      </c>
    </row>
    <row r="17" spans="2:7" ht="22.5">
      <c r="B17" s="30"/>
      <c r="C17" s="33"/>
      <c r="D17" s="33"/>
      <c r="E17" s="14"/>
      <c r="F17" s="15" t="s">
        <v>13</v>
      </c>
      <c r="G17" s="16">
        <v>30000</v>
      </c>
    </row>
    <row r="18" spans="2:7" ht="12.75">
      <c r="B18" s="7" t="s">
        <v>14</v>
      </c>
      <c r="C18" s="8" t="s">
        <v>15</v>
      </c>
      <c r="D18" s="8"/>
      <c r="E18" s="8"/>
      <c r="F18" s="17" t="s">
        <v>16</v>
      </c>
      <c r="G18" s="10">
        <f>G19+G24+G29+G33</f>
        <v>14705419</v>
      </c>
    </row>
    <row r="19" spans="2:7" ht="12.75">
      <c r="B19" s="28"/>
      <c r="C19" s="31"/>
      <c r="D19" s="11" t="s">
        <v>17</v>
      </c>
      <c r="E19" s="14"/>
      <c r="F19" s="12" t="s">
        <v>18</v>
      </c>
      <c r="G19" s="13">
        <f>G20</f>
        <v>7482307</v>
      </c>
    </row>
    <row r="20" spans="2:7" ht="22.5">
      <c r="B20" s="29"/>
      <c r="C20" s="32"/>
      <c r="D20" s="31"/>
      <c r="E20" s="14" t="s">
        <v>19</v>
      </c>
      <c r="F20" s="15" t="s">
        <v>20</v>
      </c>
      <c r="G20" s="16">
        <f>G23+G22+G21</f>
        <v>7482307</v>
      </c>
    </row>
    <row r="21" spans="2:7" ht="12.75">
      <c r="B21" s="29"/>
      <c r="C21" s="32"/>
      <c r="D21" s="32"/>
      <c r="E21" s="31"/>
      <c r="F21" s="18" t="s">
        <v>21</v>
      </c>
      <c r="G21" s="16">
        <f>2010270+2500+228658</f>
        <v>2241428</v>
      </c>
    </row>
    <row r="22" spans="2:7" ht="12.75">
      <c r="B22" s="29"/>
      <c r="C22" s="32"/>
      <c r="D22" s="32"/>
      <c r="E22" s="32"/>
      <c r="F22" s="18" t="s">
        <v>22</v>
      </c>
      <c r="G22" s="16">
        <f>3009810+2500</f>
        <v>3012310</v>
      </c>
    </row>
    <row r="23" spans="2:7" ht="12.75">
      <c r="B23" s="29"/>
      <c r="C23" s="32"/>
      <c r="D23" s="33"/>
      <c r="E23" s="33"/>
      <c r="F23" s="18" t="s">
        <v>23</v>
      </c>
      <c r="G23" s="16">
        <f>2226069+2500</f>
        <v>2228569</v>
      </c>
    </row>
    <row r="24" spans="2:7" ht="12.75">
      <c r="B24" s="29"/>
      <c r="C24" s="32"/>
      <c r="D24" s="11" t="s">
        <v>24</v>
      </c>
      <c r="E24" s="11"/>
      <c r="F24" s="12" t="s">
        <v>25</v>
      </c>
      <c r="G24" s="13">
        <f>G25</f>
        <v>2228570</v>
      </c>
    </row>
    <row r="25" spans="2:7" ht="22.5">
      <c r="B25" s="29"/>
      <c r="C25" s="32"/>
      <c r="D25" s="31"/>
      <c r="E25" s="14" t="s">
        <v>19</v>
      </c>
      <c r="F25" s="15" t="s">
        <v>20</v>
      </c>
      <c r="G25" s="16">
        <f>G26+G27+G28</f>
        <v>2228570</v>
      </c>
    </row>
    <row r="26" spans="2:7" ht="12.75">
      <c r="B26" s="29"/>
      <c r="C26" s="32"/>
      <c r="D26" s="32"/>
      <c r="E26" s="31"/>
      <c r="F26" s="18" t="s">
        <v>26</v>
      </c>
      <c r="G26" s="16">
        <f>558866+500+240000</f>
        <v>799366</v>
      </c>
    </row>
    <row r="27" spans="2:7" ht="12.75">
      <c r="B27" s="29"/>
      <c r="C27" s="32"/>
      <c r="D27" s="32"/>
      <c r="E27" s="32"/>
      <c r="F27" s="18" t="s">
        <v>27</v>
      </c>
      <c r="G27" s="16">
        <f>703534+500+20670</f>
        <v>724704</v>
      </c>
    </row>
    <row r="28" spans="2:7" ht="12.75">
      <c r="B28" s="29"/>
      <c r="C28" s="32"/>
      <c r="D28" s="33"/>
      <c r="E28" s="33"/>
      <c r="F28" s="18" t="s">
        <v>28</v>
      </c>
      <c r="G28" s="16">
        <f>704000+500</f>
        <v>704500</v>
      </c>
    </row>
    <row r="29" spans="2:7" ht="12.75">
      <c r="B29" s="29"/>
      <c r="C29" s="32"/>
      <c r="D29" s="11" t="s">
        <v>29</v>
      </c>
      <c r="E29" s="14"/>
      <c r="F29" s="12" t="s">
        <v>30</v>
      </c>
      <c r="G29" s="16">
        <f>G30</f>
        <v>3092206</v>
      </c>
    </row>
    <row r="30" spans="2:7" ht="22.5">
      <c r="B30" s="29"/>
      <c r="C30" s="32"/>
      <c r="D30" s="31"/>
      <c r="E30" s="14" t="s">
        <v>19</v>
      </c>
      <c r="F30" s="15" t="s">
        <v>20</v>
      </c>
      <c r="G30" s="16">
        <f>G31+G32</f>
        <v>3092206</v>
      </c>
    </row>
    <row r="31" spans="2:7" ht="12.75">
      <c r="B31" s="29"/>
      <c r="C31" s="32"/>
      <c r="D31" s="32"/>
      <c r="E31" s="31"/>
      <c r="F31" s="18" t="s">
        <v>31</v>
      </c>
      <c r="G31" s="16">
        <v>1879179</v>
      </c>
    </row>
    <row r="32" spans="2:7" ht="12.75">
      <c r="B32" s="29"/>
      <c r="C32" s="32"/>
      <c r="D32" s="33"/>
      <c r="E32" s="33"/>
      <c r="F32" s="18" t="s">
        <v>32</v>
      </c>
      <c r="G32" s="16">
        <v>1213027</v>
      </c>
    </row>
    <row r="33" spans="2:7" ht="12.75">
      <c r="B33" s="29"/>
      <c r="C33" s="32"/>
      <c r="D33" s="11" t="s">
        <v>33</v>
      </c>
      <c r="E33" s="14"/>
      <c r="F33" s="12" t="s">
        <v>34</v>
      </c>
      <c r="G33" s="13">
        <f>G34</f>
        <v>1902336</v>
      </c>
    </row>
    <row r="34" spans="2:7" ht="22.5">
      <c r="B34" s="29"/>
      <c r="C34" s="32"/>
      <c r="D34" s="31"/>
      <c r="E34" s="14" t="s">
        <v>19</v>
      </c>
      <c r="F34" s="15" t="s">
        <v>20</v>
      </c>
      <c r="G34" s="16">
        <f>G35</f>
        <v>1902336</v>
      </c>
    </row>
    <row r="35" spans="2:7" ht="12.75">
      <c r="B35" s="30"/>
      <c r="C35" s="33"/>
      <c r="D35" s="33"/>
      <c r="F35" s="19" t="s">
        <v>35</v>
      </c>
      <c r="G35" s="16">
        <f>1899836+2500</f>
        <v>1902336</v>
      </c>
    </row>
    <row r="36" spans="2:7" ht="22.5">
      <c r="B36" s="7" t="s">
        <v>36</v>
      </c>
      <c r="C36" s="8" t="s">
        <v>37</v>
      </c>
      <c r="D36" s="20"/>
      <c r="E36" s="21"/>
      <c r="F36" s="17" t="s">
        <v>38</v>
      </c>
      <c r="G36" s="10">
        <f>G37+G40</f>
        <v>900317</v>
      </c>
    </row>
    <row r="37" spans="2:7" ht="12.75">
      <c r="B37" s="28"/>
      <c r="C37" s="31"/>
      <c r="D37" s="11" t="s">
        <v>39</v>
      </c>
      <c r="F37" s="12" t="s">
        <v>40</v>
      </c>
      <c r="G37" s="13">
        <f>G38</f>
        <v>634055</v>
      </c>
    </row>
    <row r="38" spans="2:7" ht="22.5">
      <c r="B38" s="29"/>
      <c r="C38" s="32"/>
      <c r="D38" s="38"/>
      <c r="E38" s="14" t="s">
        <v>41</v>
      </c>
      <c r="F38" s="22" t="s">
        <v>42</v>
      </c>
      <c r="G38" s="16">
        <f>G39</f>
        <v>634055</v>
      </c>
    </row>
    <row r="39" spans="2:7" ht="12.75">
      <c r="B39" s="29"/>
      <c r="C39" s="32"/>
      <c r="D39" s="39"/>
      <c r="E39" s="23"/>
      <c r="F39" s="18" t="s">
        <v>43</v>
      </c>
      <c r="G39" s="16">
        <f>624184+9871</f>
        <v>634055</v>
      </c>
    </row>
    <row r="40" spans="2:7" ht="12.75">
      <c r="B40" s="29"/>
      <c r="C40" s="32"/>
      <c r="D40" s="11" t="s">
        <v>44</v>
      </c>
      <c r="E40" s="24"/>
      <c r="F40" s="12" t="s">
        <v>45</v>
      </c>
      <c r="G40" s="13">
        <f>G41</f>
        <v>266262</v>
      </c>
    </row>
    <row r="41" spans="2:7" ht="22.5">
      <c r="B41" s="29"/>
      <c r="C41" s="32"/>
      <c r="D41" s="31"/>
      <c r="E41" s="14" t="s">
        <v>41</v>
      </c>
      <c r="F41" s="22" t="s">
        <v>42</v>
      </c>
      <c r="G41" s="16">
        <f>G42</f>
        <v>266262</v>
      </c>
    </row>
    <row r="42" spans="2:7" ht="12.75">
      <c r="B42" s="30"/>
      <c r="C42" s="33"/>
      <c r="D42" s="33"/>
      <c r="E42" s="20"/>
      <c r="F42" s="18" t="s">
        <v>46</v>
      </c>
      <c r="G42" s="16">
        <f>251091+15171</f>
        <v>266262</v>
      </c>
    </row>
    <row r="43" spans="2:7" ht="12.75">
      <c r="B43" s="34" t="s">
        <v>47</v>
      </c>
      <c r="C43" s="35"/>
      <c r="D43" s="35"/>
      <c r="E43" s="35"/>
      <c r="F43" s="36"/>
      <c r="G43" s="10">
        <f>G36+G18+G14</f>
        <v>15635736</v>
      </c>
    </row>
    <row r="45" spans="2:7" ht="22.5" customHeight="1">
      <c r="B45" s="37" t="s">
        <v>48</v>
      </c>
      <c r="C45" s="37"/>
      <c r="D45" s="37"/>
      <c r="E45" s="37"/>
      <c r="F45" s="37"/>
      <c r="G45" s="37"/>
    </row>
  </sheetData>
  <mergeCells count="25">
    <mergeCell ref="B43:F43"/>
    <mergeCell ref="B45:G45"/>
    <mergeCell ref="B37:B42"/>
    <mergeCell ref="C37:C42"/>
    <mergeCell ref="D38:D39"/>
    <mergeCell ref="D41:D42"/>
    <mergeCell ref="B19:B35"/>
    <mergeCell ref="C19:C35"/>
    <mergeCell ref="D20:D23"/>
    <mergeCell ref="E21:E23"/>
    <mergeCell ref="D25:D28"/>
    <mergeCell ref="E26:E28"/>
    <mergeCell ref="D30:D32"/>
    <mergeCell ref="E31:E32"/>
    <mergeCell ref="D34:D35"/>
    <mergeCell ref="F5:G5"/>
    <mergeCell ref="B7:G7"/>
    <mergeCell ref="B9:G9"/>
    <mergeCell ref="B15:B17"/>
    <mergeCell ref="C15:C17"/>
    <mergeCell ref="D16:D17"/>
    <mergeCell ref="F1:G1"/>
    <mergeCell ref="F2:G2"/>
    <mergeCell ref="F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2009-03-26T10:29:40Z</cp:lastPrinted>
  <dcterms:created xsi:type="dcterms:W3CDTF">2009-03-16T12:41:36Z</dcterms:created>
  <dcterms:modified xsi:type="dcterms:W3CDTF">2009-03-26T10:30:13Z</dcterms:modified>
  <cp:category/>
  <cp:version/>
  <cp:contentType/>
  <cp:contentStatus/>
</cp:coreProperties>
</file>